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000" windowHeight="11715"/>
  </bookViews>
  <sheets>
    <sheet name="自评表-物业管理" sheetId="2" r:id="rId1"/>
    <sheet name="自评表-党建" sheetId="24" r:id="rId2"/>
    <sheet name="自评表-遗属补助" sheetId="25" r:id="rId3"/>
    <sheet name="自评表-临时工" sheetId="4" r:id="rId4"/>
    <sheet name="自评表-临时工 (追加)" sheetId="26" r:id="rId5"/>
    <sheet name="自评表-人财库" sheetId="16" r:id="rId6"/>
    <sheet name="自评表-人财库 (追加)" sheetId="27" r:id="rId7"/>
    <sheet name="自评表-课后服务" sheetId="6" r:id="rId8"/>
    <sheet name="自评表-交流轮岗" sheetId="28" r:id="rId9"/>
    <sheet name="自评表-助学补助" sheetId="8" r:id="rId10"/>
    <sheet name="自评表-非寄宿生" sheetId="7" r:id="rId11"/>
    <sheet name="自评表-素质提升" sheetId="5" r:id="rId12"/>
    <sheet name="自评表-体育竞赛奖励" sheetId="19" r:id="rId13"/>
    <sheet name="自评表-设备购置" sheetId="29" r:id="rId14"/>
    <sheet name="自评表-低碳学校" sheetId="30" r:id="rId15"/>
    <sheet name="自评表-补充运行" sheetId="31" r:id="rId16"/>
    <sheet name="自评表-合作办学-内部管理" sheetId="12" r:id="rId17"/>
    <sheet name="自评表-合作办学-专家劳务" sheetId="13" r:id="rId18"/>
    <sheet name="自评表-合作办学-课程建设" sheetId="14" r:id="rId19"/>
    <sheet name="自评表-合作办学-内涵提升" sheetId="33" r:id="rId20"/>
    <sheet name="自评表-合作办学-信息化" sheetId="32" r:id="rId21"/>
    <sheet name="自评表-合作办学-文化建设" sheetId="15" r:id="rId22"/>
    <sheet name="填表说明" sheetId="3" r:id="rId23"/>
  </sheets>
  <calcPr calcId="144525"/>
</workbook>
</file>

<file path=xl/sharedStrings.xml><?xml version="1.0" encoding="utf-8"?>
<sst xmlns="http://schemas.openxmlformats.org/spreadsheetml/2006/main" count="1703" uniqueCount="244">
  <si>
    <t>项目支出绩效自评表</t>
  </si>
  <si>
    <r>
      <rPr>
        <sz val="11"/>
        <color theme="1"/>
        <rFont val="宋体"/>
        <charset val="134"/>
        <scheme val="minor"/>
      </rPr>
      <t>（202</t>
    </r>
    <r>
      <rPr>
        <sz val="11"/>
        <color theme="1"/>
        <rFont val="宋体"/>
        <charset val="134"/>
        <scheme val="minor"/>
      </rPr>
      <t>4</t>
    </r>
    <r>
      <rPr>
        <sz val="11"/>
        <color theme="1"/>
        <rFont val="宋体"/>
        <charset val="134"/>
        <scheme val="minor"/>
      </rPr>
      <t>年度）</t>
    </r>
  </si>
  <si>
    <t>项目名称</t>
  </si>
  <si>
    <t>11011522Y000000392945-物业管理-3</t>
  </si>
  <si>
    <t>主管部门</t>
  </si>
  <si>
    <t>北京市大兴区教育委员会</t>
  </si>
  <si>
    <t>实施单位</t>
  </si>
  <si>
    <t>北京市海淀区实验小学大兴分校</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</si>
  <si>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</si>
  <si>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</si>
  <si>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</si>
  <si>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</si>
  <si>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</si>
  <si>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</si>
  <si>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</si>
  <si>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</si>
  <si>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</si>
  <si>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</si>
  <si>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</si>
  <si>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scheme val="minor"/>
      </rPr>
      <t xml:space="preserve">     </t>
    </r>
    <r>
      <rPr>
        <sz val="9"/>
        <color theme="1"/>
        <rFont val="宋体"/>
        <charset val="134"/>
        <scheme val="minor"/>
      </rPr>
      <t>上年结转资金</t>
    </r>
  </si>
  <si>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</si>
  <si>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</si>
  <si>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</si>
  <si>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</si>
  <si>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</si>
  <si>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2024年保安服务费项目，以最少的人力，物力投入，取得最大的效益为原则。执行立体防范式的保安服务。7名保安负责保卫校园安全。实行昼夜执勤，保证全天在岗。现申报全年保安服务经费。</t>
  </si>
  <si>
    <t>绩
效
指
标</t>
  </si>
  <si>
    <t>一级指标</t>
  </si>
  <si>
    <t>二级指标</t>
  </si>
  <si>
    <t>三级指标</t>
  </si>
  <si>
    <t>年度指标值</t>
  </si>
  <si>
    <t>实际完成值</t>
  </si>
  <si>
    <t>偏差原因分析及改进措施</t>
  </si>
  <si>
    <t>产出指标（40分）</t>
  </si>
  <si>
    <t>数量指标</t>
  </si>
  <si>
    <t>保安人数</t>
  </si>
  <si>
    <t>7人</t>
  </si>
  <si>
    <t>保安在岗人数</t>
  </si>
  <si>
    <t>2人</t>
  </si>
  <si>
    <t>质量指标</t>
  </si>
  <si>
    <t>保证校园门口治安及进入人员身份</t>
  </si>
  <si>
    <t>良好以上</t>
  </si>
  <si>
    <t>时效指标</t>
  </si>
  <si>
    <t>按季度拨付保安服务费</t>
  </si>
  <si>
    <t>4次</t>
  </si>
  <si>
    <t>成本指标（10分）</t>
  </si>
  <si>
    <t>经济成本指标</t>
  </si>
  <si>
    <t>项目预算控制数</t>
  </si>
  <si>
    <r>
      <rPr>
        <sz val="9"/>
        <color theme="1"/>
        <rFont val="宋体"/>
        <charset val="134"/>
        <scheme val="minor"/>
      </rPr>
      <t>≤3</t>
    </r>
    <r>
      <rPr>
        <sz val="9"/>
        <color theme="1"/>
        <rFont val="宋体"/>
        <charset val="134"/>
        <scheme val="minor"/>
      </rPr>
      <t>3.6</t>
    </r>
    <r>
      <rPr>
        <sz val="9"/>
        <color theme="1"/>
        <rFont val="宋体"/>
        <charset val="134"/>
        <scheme val="minor"/>
      </rPr>
      <t>万元</t>
    </r>
  </si>
  <si>
    <r>
      <rPr>
        <sz val="9"/>
        <color theme="1"/>
        <rFont val="宋体"/>
        <charset val="134"/>
        <scheme val="minor"/>
      </rPr>
      <t>3</t>
    </r>
    <r>
      <rPr>
        <sz val="9"/>
        <color theme="1"/>
        <rFont val="宋体"/>
        <charset val="134"/>
        <scheme val="minor"/>
      </rPr>
      <t>3.6</t>
    </r>
    <r>
      <rPr>
        <sz val="9"/>
        <color theme="1"/>
        <rFont val="宋体"/>
        <charset val="134"/>
        <scheme val="minor"/>
      </rPr>
      <t>万元</t>
    </r>
  </si>
  <si>
    <t>社会成本指标</t>
  </si>
  <si>
    <t>生态环境成本指标</t>
  </si>
  <si>
    <t>效益指标（30分）</t>
  </si>
  <si>
    <t>经济效益指标</t>
  </si>
  <si>
    <t>社会效益指标</t>
  </si>
  <si>
    <t>维护周围社区安全</t>
  </si>
  <si>
    <t>生态效益指标</t>
  </si>
  <si>
    <t>可持续影响指标</t>
  </si>
  <si>
    <t>维护校园及小区治安</t>
  </si>
  <si>
    <t>满意度指标（10分）</t>
  </si>
  <si>
    <t>服务对象满意度指标</t>
  </si>
  <si>
    <t>学生、教师、家长满意度</t>
  </si>
  <si>
    <t>≥98%</t>
  </si>
  <si>
    <t>总分</t>
  </si>
  <si>
    <t>11011524T000002690302-2024年党建活动经费-海淀实验大兴分校</t>
  </si>
  <si>
    <t>依据《大兴区基层党组织党建活动经费使用管理规定》组织开展党建活动。计划开展党员观看红色电影、参观实践活动、购买书籍等。</t>
  </si>
  <si>
    <t>党员人数</t>
  </si>
  <si>
    <t>46人</t>
  </si>
  <si>
    <t>党建活动开展合格率</t>
  </si>
  <si>
    <t>党建活动按实际情况进行</t>
  </si>
  <si>
    <r>
      <rPr>
        <sz val="9"/>
        <color theme="1"/>
        <rFont val="宋体"/>
        <charset val="134"/>
        <scheme val="minor"/>
      </rPr>
      <t>≤1.84</t>
    </r>
    <r>
      <rPr>
        <sz val="9"/>
        <color theme="1"/>
        <rFont val="宋体"/>
        <charset val="134"/>
        <scheme val="minor"/>
      </rPr>
      <t>万元</t>
    </r>
  </si>
  <si>
    <r>
      <rPr>
        <sz val="9"/>
        <color theme="1"/>
        <rFont val="宋体"/>
        <charset val="134"/>
        <scheme val="minor"/>
      </rPr>
      <t>1</t>
    </r>
    <r>
      <rPr>
        <sz val="9"/>
        <color theme="1"/>
        <rFont val="宋体"/>
        <charset val="134"/>
        <scheme val="minor"/>
      </rPr>
      <t>.84</t>
    </r>
    <r>
      <rPr>
        <sz val="9"/>
        <color theme="1"/>
        <rFont val="宋体"/>
        <charset val="134"/>
        <scheme val="minor"/>
      </rPr>
      <t>万元</t>
    </r>
  </si>
  <si>
    <t>促进社会进步</t>
  </si>
  <si>
    <t>通过党建活动维护党的纯洁性、先进性和战斗力</t>
  </si>
  <si>
    <t>党员满意度</t>
  </si>
  <si>
    <t>11011524T000002691555-遗属补助-海淀实验</t>
  </si>
  <si>
    <t>2024年遗属补助政策标准旨在帮助家庭克服困难，实现家庭的经济建设，减轻家庭负担，使家庭生活更加幸福美满。受助家庭的补助费由财政负担。</t>
  </si>
  <si>
    <t>遗属人数</t>
  </si>
  <si>
    <t>1人</t>
  </si>
  <si>
    <t>发放前资料审核规范率</t>
  </si>
  <si>
    <t>按月拨付遗属补助</t>
  </si>
  <si>
    <r>
      <rPr>
        <sz val="9"/>
        <color theme="1"/>
        <rFont val="宋体"/>
        <charset val="134"/>
        <scheme val="minor"/>
      </rPr>
      <t>1</t>
    </r>
    <r>
      <rPr>
        <sz val="9"/>
        <color theme="1"/>
        <rFont val="宋体"/>
        <charset val="134"/>
        <scheme val="minor"/>
      </rPr>
      <t>2次</t>
    </r>
  </si>
  <si>
    <r>
      <rPr>
        <sz val="9"/>
        <color theme="1"/>
        <rFont val="宋体"/>
        <charset val="134"/>
        <scheme val="minor"/>
      </rPr>
      <t>≤0.228</t>
    </r>
    <r>
      <rPr>
        <sz val="9"/>
        <color theme="1"/>
        <rFont val="宋体"/>
        <charset val="134"/>
        <scheme val="minor"/>
      </rPr>
      <t>万元</t>
    </r>
  </si>
  <si>
    <t>提升遗属补助对象经济生活水平</t>
  </si>
  <si>
    <t>财政资金补助长效机制</t>
  </si>
  <si>
    <t>遗属满意度</t>
  </si>
  <si>
    <t>11011524T000002692877-2024年临时辅助用工项目经费-海淀实验</t>
  </si>
  <si>
    <t>根据单位用人要求，通过第三方完成临时辅助用工人员的聘用，保障教育教学设施的日常维修及维护、确保教育教学用车等。</t>
  </si>
  <si>
    <t xml:space="preserve"> 服务期限</t>
  </si>
  <si>
    <t>1年</t>
  </si>
  <si>
    <t xml:space="preserve"> 经费保障人数</t>
  </si>
  <si>
    <t>严格按照合同执行</t>
  </si>
  <si>
    <t>兴宾通按月发放</t>
  </si>
  <si>
    <t>12次</t>
  </si>
  <si>
    <r>
      <rPr>
        <sz val="9"/>
        <color theme="1"/>
        <rFont val="宋体"/>
        <charset val="134"/>
        <scheme val="minor"/>
      </rPr>
      <t>≤58.02564万</t>
    </r>
    <r>
      <rPr>
        <sz val="9"/>
        <color theme="1"/>
        <rFont val="宋体"/>
        <charset val="134"/>
        <scheme val="minor"/>
      </rPr>
      <t>元</t>
    </r>
  </si>
  <si>
    <r>
      <rPr>
        <sz val="9"/>
        <color theme="1"/>
        <rFont val="宋体"/>
        <charset val="134"/>
        <scheme val="minor"/>
      </rPr>
      <t>5</t>
    </r>
    <r>
      <rPr>
        <sz val="9"/>
        <color theme="1"/>
        <rFont val="宋体"/>
        <charset val="134"/>
        <scheme val="minor"/>
      </rPr>
      <t>8.02564</t>
    </r>
    <r>
      <rPr>
        <sz val="9"/>
        <color theme="1"/>
        <rFont val="宋体"/>
        <charset val="134"/>
        <scheme val="minor"/>
      </rPr>
      <t>万元</t>
    </r>
  </si>
  <si>
    <t>保障家长对学校工作满意度</t>
  </si>
  <si>
    <t>临时辅助用工满意度</t>
  </si>
  <si>
    <t>11011525T000003408419-追加2024年临时辅助用工项目经费—海淀实验</t>
  </si>
  <si>
    <t>4个月</t>
  </si>
  <si>
    <r>
      <rPr>
        <sz val="9"/>
        <color theme="1"/>
        <rFont val="宋体"/>
        <charset val="134"/>
        <scheme val="minor"/>
      </rPr>
      <t>≤0.969906万</t>
    </r>
    <r>
      <rPr>
        <sz val="9"/>
        <color theme="1"/>
        <rFont val="宋体"/>
        <charset val="134"/>
        <scheme val="minor"/>
      </rPr>
      <t>元</t>
    </r>
  </si>
  <si>
    <r>
      <rPr>
        <sz val="9"/>
        <color theme="1"/>
        <rFont val="宋体"/>
        <charset val="134"/>
        <scheme val="minor"/>
      </rPr>
      <t>0.969906</t>
    </r>
    <r>
      <rPr>
        <sz val="9"/>
        <color theme="1"/>
        <rFont val="宋体"/>
        <charset val="134"/>
        <scheme val="minor"/>
      </rPr>
      <t>万元</t>
    </r>
  </si>
  <si>
    <t>11011524T000002876282-2024年大兴区教育人才库-海淀实验</t>
  </si>
  <si>
    <t>我校为北京市海淀区实验小学大兴分校，现有1名银铃人才库教师（姚艳飞），依据大兴区教育系统教育人才库建设工作方案（试行），需申请此项资金。</t>
  </si>
  <si>
    <t>保证教育人才库人员权益（工资、社保等）</t>
  </si>
  <si>
    <t>得到保障</t>
  </si>
  <si>
    <t>及时</t>
  </si>
  <si>
    <r>
      <rPr>
        <sz val="9"/>
        <color theme="1"/>
        <rFont val="宋体"/>
        <charset val="134"/>
        <scheme val="minor"/>
      </rPr>
      <t>≤2</t>
    </r>
    <r>
      <rPr>
        <sz val="9"/>
        <color theme="1"/>
        <rFont val="宋体"/>
        <charset val="134"/>
        <scheme val="minor"/>
      </rPr>
      <t>0</t>
    </r>
    <r>
      <rPr>
        <sz val="9"/>
        <color theme="1"/>
        <rFont val="宋体"/>
        <charset val="134"/>
        <scheme val="minor"/>
      </rPr>
      <t>万元</t>
    </r>
  </si>
  <si>
    <r>
      <rPr>
        <sz val="9"/>
        <color theme="1"/>
        <rFont val="宋体"/>
        <charset val="134"/>
        <scheme val="minor"/>
      </rPr>
      <t>2</t>
    </r>
    <r>
      <rPr>
        <sz val="9"/>
        <color theme="1"/>
        <rFont val="宋体"/>
        <charset val="134"/>
        <scheme val="minor"/>
      </rPr>
      <t>0</t>
    </r>
    <r>
      <rPr>
        <sz val="9"/>
        <color theme="1"/>
        <rFont val="宋体"/>
        <charset val="134"/>
        <scheme val="minor"/>
      </rPr>
      <t>万元</t>
    </r>
  </si>
  <si>
    <t>保障家长对学校工作满意度，确保教育教学工作顺利开展</t>
  </si>
  <si>
    <t>教育人才库人员满意度</t>
  </si>
  <si>
    <t>11011525T000003407255-2024年追加人才库项目经费-海淀实验(9月)</t>
  </si>
  <si>
    <r>
      <rPr>
        <sz val="9"/>
        <color theme="1"/>
        <rFont val="宋体"/>
        <charset val="134"/>
        <scheme val="minor"/>
      </rPr>
      <t>≤0.93344</t>
    </r>
    <r>
      <rPr>
        <sz val="9"/>
        <color theme="1"/>
        <rFont val="宋体"/>
        <charset val="134"/>
        <scheme val="minor"/>
      </rPr>
      <t>万元</t>
    </r>
  </si>
  <si>
    <r>
      <rPr>
        <sz val="9"/>
        <color theme="1"/>
        <rFont val="宋体"/>
        <charset val="134"/>
        <scheme val="minor"/>
      </rPr>
      <t>0</t>
    </r>
    <r>
      <rPr>
        <sz val="9"/>
        <color theme="1"/>
        <rFont val="宋体"/>
        <charset val="134"/>
        <scheme val="minor"/>
      </rPr>
      <t>.93344</t>
    </r>
    <r>
      <rPr>
        <sz val="9"/>
        <color theme="1"/>
        <rFont val="宋体"/>
        <charset val="134"/>
        <scheme val="minor"/>
      </rPr>
      <t>万元</t>
    </r>
  </si>
  <si>
    <t>11011524T000002876337-2024年义务教育教师课后服务专项激励经费-海淀实验</t>
  </si>
  <si>
    <t>北京市大兴区教育委员会文件发布的京兴教【2021】39号文件-按照《中共北京市委教育工作领导小组关于印发&lt;关于进一步做好义务教育阶段学校课后服务的实施意见&gt;的通知》(京教组发[2021]5号)文件精神，以习近平新时代中国特色社会主义思想为指导，全面贯彻党的教育方针，落实中央和市委市政府对提升校内教育教学质量、开展各种课后育人活动的工作要求，落实立德树人根本任务，充分发挥学校教育主阵地作用，积极回应学生和家长的需求，统筹课内课外两个时段，校内校外两种资源，丰富校内课后服务供给，提高课后服务质量，切实减轻学生作业负担和校外培训负担，促进学生全面健康成长。</t>
  </si>
  <si>
    <t>参与课后服务学生数</t>
  </si>
  <si>
    <r>
      <rPr>
        <sz val="9"/>
        <color theme="1"/>
        <rFont val="宋体"/>
        <charset val="134"/>
        <scheme val="minor"/>
      </rPr>
      <t>≤1</t>
    </r>
    <r>
      <rPr>
        <sz val="9"/>
        <color theme="1"/>
        <rFont val="宋体"/>
        <charset val="134"/>
        <scheme val="minor"/>
      </rPr>
      <t>428人</t>
    </r>
  </si>
  <si>
    <t>课后服务质量</t>
  </si>
  <si>
    <t>项目完成时间</t>
  </si>
  <si>
    <r>
      <rPr>
        <sz val="9"/>
        <color theme="1"/>
        <rFont val="宋体"/>
        <charset val="134"/>
        <scheme val="minor"/>
      </rPr>
      <t>≤1</t>
    </r>
    <r>
      <rPr>
        <sz val="9"/>
        <color theme="1"/>
        <rFont val="宋体"/>
        <charset val="134"/>
        <scheme val="minor"/>
      </rPr>
      <t>年</t>
    </r>
  </si>
  <si>
    <t>≤1年</t>
  </si>
  <si>
    <r>
      <rPr>
        <sz val="9"/>
        <color theme="1"/>
        <rFont val="宋体"/>
        <charset val="134"/>
        <scheme val="minor"/>
      </rPr>
      <t>≤5</t>
    </r>
    <r>
      <rPr>
        <sz val="9"/>
        <color theme="1"/>
        <rFont val="宋体"/>
        <charset val="134"/>
        <scheme val="minor"/>
      </rPr>
      <t>0.584</t>
    </r>
    <r>
      <rPr>
        <sz val="9"/>
        <color theme="1"/>
        <rFont val="宋体"/>
        <charset val="134"/>
        <scheme val="minor"/>
      </rPr>
      <t>万元</t>
    </r>
  </si>
  <si>
    <r>
      <rPr>
        <sz val="9"/>
        <color theme="1"/>
        <rFont val="宋体"/>
        <charset val="134"/>
        <scheme val="minor"/>
      </rPr>
      <t>5</t>
    </r>
    <r>
      <rPr>
        <sz val="9"/>
        <color theme="1"/>
        <rFont val="宋体"/>
        <charset val="134"/>
        <scheme val="minor"/>
      </rPr>
      <t>0.584</t>
    </r>
    <r>
      <rPr>
        <sz val="9"/>
        <color theme="1"/>
        <rFont val="宋体"/>
        <charset val="134"/>
        <scheme val="minor"/>
      </rPr>
      <t>万元</t>
    </r>
  </si>
  <si>
    <t>学生作业负担和校外机构负担</t>
  </si>
  <si>
    <t>减轻</t>
  </si>
  <si>
    <t>学生和家长满意度</t>
  </si>
  <si>
    <t>11011524T000003107120-教师专项绩效奖励经费-海淀实验</t>
  </si>
  <si>
    <t>根据《北京市财政局关于下达2022年度中小幼教师专项绩效奖励经费预算的通知》（京财教育指【2023】2184号）精神，按照《北京市教育改革发展专项资金管理办法》（京财教育指【2023】1100号）要求，为加强专项资金管理，加快预算执行，提高资金使用效益，特制定此分配方案。教师交流轮岗绩效奖励，依据大兴区中小学2022-2023学年度、2023-2024学年度参与教师全职交流轮岗统计人数，按照人均核拨到工资关系所在学校。各学校结合本校组织开展教师交流轮岗工作的实际，制定分配方案，发放绩效奖励。</t>
  </si>
  <si>
    <t>交流轮岗人数</t>
  </si>
  <si>
    <t>16人</t>
  </si>
  <si>
    <t>交流轮岗质量</t>
  </si>
  <si>
    <t>优</t>
  </si>
  <si>
    <r>
      <rPr>
        <sz val="9"/>
        <color theme="1"/>
        <rFont val="宋体"/>
        <charset val="134"/>
        <scheme val="minor"/>
      </rPr>
      <t>≤2.214</t>
    </r>
    <r>
      <rPr>
        <sz val="9"/>
        <color theme="1"/>
        <rFont val="宋体"/>
        <charset val="134"/>
        <scheme val="minor"/>
      </rPr>
      <t>万元</t>
    </r>
  </si>
  <si>
    <r>
      <rPr>
        <sz val="9"/>
        <color theme="1"/>
        <rFont val="宋体"/>
        <charset val="134"/>
        <scheme val="minor"/>
      </rPr>
      <t>2.214</t>
    </r>
    <r>
      <rPr>
        <sz val="9"/>
        <color theme="1"/>
        <rFont val="宋体"/>
        <charset val="134"/>
        <scheme val="minor"/>
      </rPr>
      <t>万元</t>
    </r>
  </si>
  <si>
    <t>提高交流轮岗教师积极性</t>
  </si>
  <si>
    <t>交流轮岗教师满意度</t>
  </si>
  <si>
    <t>11011524T000002875783-2024年义务教育助学补助-小学-海淀实验大兴分校</t>
  </si>
  <si>
    <t>按时保量完成义务教育助学补助的发放任务</t>
  </si>
  <si>
    <t>经费保障学生数</t>
  </si>
  <si>
    <r>
      <rPr>
        <sz val="9"/>
        <color theme="1"/>
        <rFont val="宋体"/>
        <charset val="134"/>
        <scheme val="minor"/>
      </rPr>
      <t>1</t>
    </r>
    <r>
      <rPr>
        <sz val="9"/>
        <color theme="1"/>
        <rFont val="宋体"/>
        <charset val="134"/>
        <scheme val="minor"/>
      </rPr>
      <t>5</t>
    </r>
    <r>
      <rPr>
        <sz val="9"/>
        <color theme="1"/>
        <rFont val="宋体"/>
        <charset val="134"/>
        <scheme val="minor"/>
      </rPr>
      <t>人</t>
    </r>
  </si>
  <si>
    <t>按时按标准发放</t>
  </si>
  <si>
    <t>按学期发放</t>
  </si>
  <si>
    <t>2次</t>
  </si>
  <si>
    <r>
      <rPr>
        <sz val="9"/>
        <color theme="1"/>
        <rFont val="宋体"/>
        <charset val="134"/>
        <scheme val="minor"/>
      </rPr>
      <t>≤0.</t>
    </r>
    <r>
      <rPr>
        <sz val="9"/>
        <color theme="1"/>
        <rFont val="宋体"/>
        <charset val="134"/>
        <scheme val="minor"/>
      </rPr>
      <t>45</t>
    </r>
    <r>
      <rPr>
        <sz val="9"/>
        <color theme="1"/>
        <rFont val="宋体"/>
        <charset val="134"/>
        <scheme val="minor"/>
      </rPr>
      <t>万元</t>
    </r>
  </si>
  <si>
    <t>帮扶家庭困难学生</t>
  </si>
  <si>
    <t>11011523T000002150432-2023年义务教育非寄宿生生活补助-小学-海淀实验大兴分校</t>
  </si>
  <si>
    <t>按时保量完成义务教育非寄宿生生活补助的发放任务</t>
  </si>
  <si>
    <r>
      <rPr>
        <sz val="9"/>
        <color theme="1"/>
        <rFont val="宋体"/>
        <charset val="134"/>
        <scheme val="minor"/>
      </rPr>
      <t>1</t>
    </r>
    <r>
      <rPr>
        <sz val="9"/>
        <color theme="1"/>
        <rFont val="宋体"/>
        <charset val="134"/>
        <scheme val="minor"/>
      </rPr>
      <t>1人</t>
    </r>
  </si>
  <si>
    <t>按月发放</t>
  </si>
  <si>
    <t>10次</t>
  </si>
  <si>
    <r>
      <rPr>
        <sz val="9"/>
        <color theme="1"/>
        <rFont val="宋体"/>
        <charset val="134"/>
        <scheme val="minor"/>
      </rPr>
      <t>≤1.</t>
    </r>
    <r>
      <rPr>
        <sz val="9"/>
        <color theme="1"/>
        <rFont val="宋体"/>
        <charset val="134"/>
        <scheme val="minor"/>
      </rPr>
      <t>65</t>
    </r>
    <r>
      <rPr>
        <sz val="9"/>
        <color theme="1"/>
        <rFont val="宋体"/>
        <charset val="134"/>
        <scheme val="minor"/>
      </rPr>
      <t>万元</t>
    </r>
  </si>
  <si>
    <r>
      <rPr>
        <sz val="9"/>
        <color theme="1"/>
        <rFont val="宋体"/>
        <charset val="134"/>
        <scheme val="minor"/>
      </rPr>
      <t>1</t>
    </r>
    <r>
      <rPr>
        <sz val="9"/>
        <color theme="1"/>
        <rFont val="宋体"/>
        <charset val="134"/>
        <scheme val="minor"/>
      </rPr>
      <t>.65</t>
    </r>
    <r>
      <rPr>
        <sz val="9"/>
        <color theme="1"/>
        <rFont val="宋体"/>
        <charset val="134"/>
        <scheme val="minor"/>
      </rPr>
      <t>万元</t>
    </r>
  </si>
  <si>
    <t>11011523T000002125921-2023年中小学生实践活动项目经费-海淀实验大兴分校</t>
  </si>
  <si>
    <t>通过课外活动计划，培养学生在科技、艺术、体育等方面的兴趣和素养，进一步推进学生素质教育的全面实施。全面提高学生体质健康水平，不断提高《国家学生体质健康标准》达标率。通过开展丰富多彩的课外活动，引导学生理解和践行社会主义核心价值观，培养社会责任感、创新精神和实践能力。</t>
  </si>
  <si>
    <t xml:space="preserve"> 经费保障学生数</t>
  </si>
  <si>
    <r>
      <rPr>
        <sz val="9"/>
        <color theme="1"/>
        <rFont val="宋体"/>
        <charset val="134"/>
        <scheme val="minor"/>
      </rPr>
      <t>1</t>
    </r>
    <r>
      <rPr>
        <sz val="9"/>
        <color theme="1"/>
        <rFont val="宋体"/>
        <charset val="134"/>
        <scheme val="minor"/>
      </rPr>
      <t>428</t>
    </r>
    <r>
      <rPr>
        <sz val="9"/>
        <color theme="1"/>
        <rFont val="宋体"/>
        <charset val="134"/>
        <scheme val="minor"/>
      </rPr>
      <t>人</t>
    </r>
  </si>
  <si>
    <t>活动质量与体验度</t>
  </si>
  <si>
    <r>
      <rPr>
        <sz val="9"/>
        <color theme="1"/>
        <rFont val="宋体"/>
        <charset val="134"/>
        <scheme val="minor"/>
      </rPr>
      <t>≤1</t>
    </r>
    <r>
      <rPr>
        <sz val="9"/>
        <color theme="1"/>
        <rFont val="宋体"/>
        <charset val="134"/>
        <scheme val="minor"/>
      </rPr>
      <t>33.0408</t>
    </r>
    <r>
      <rPr>
        <sz val="9"/>
        <color theme="1"/>
        <rFont val="宋体"/>
        <charset val="134"/>
        <scheme val="minor"/>
      </rPr>
      <t>元</t>
    </r>
  </si>
  <si>
    <r>
      <rPr>
        <sz val="9"/>
        <color theme="1"/>
        <rFont val="宋体"/>
        <charset val="134"/>
        <scheme val="minor"/>
      </rPr>
      <t>1</t>
    </r>
    <r>
      <rPr>
        <sz val="9"/>
        <color theme="1"/>
        <rFont val="宋体"/>
        <charset val="134"/>
        <scheme val="minor"/>
      </rPr>
      <t>09.497</t>
    </r>
    <r>
      <rPr>
        <sz val="9"/>
        <color theme="1"/>
        <rFont val="宋体"/>
        <charset val="134"/>
        <scheme val="minor"/>
      </rPr>
      <t>万元</t>
    </r>
  </si>
  <si>
    <t>12月未开展课外活动。</t>
  </si>
  <si>
    <t>学生综合知识和实践能力：得到提升</t>
  </si>
  <si>
    <t>学生满意度</t>
  </si>
  <si>
    <t>11011524T000003179908-2024年体育竞赛奖励-海淀实验大兴分校</t>
  </si>
  <si>
    <t>该项目主要用于我校田径运动队购买相关培训器材，装备及其他与训练相关物资，保障运动队顺利完成日常训练及比赛，为我校运动队提供相关保障。</t>
  </si>
  <si>
    <t>体育服装</t>
  </si>
  <si>
    <t>6套</t>
  </si>
  <si>
    <t>采购产品质量合格率</t>
  </si>
  <si>
    <t>按采购程序进行采购</t>
  </si>
  <si>
    <r>
      <rPr>
        <sz val="9"/>
        <color theme="1"/>
        <rFont val="宋体"/>
        <charset val="134"/>
        <scheme val="minor"/>
      </rPr>
      <t>≤0</t>
    </r>
    <r>
      <rPr>
        <sz val="9"/>
        <color theme="1"/>
        <rFont val="宋体"/>
        <charset val="134"/>
        <scheme val="minor"/>
      </rPr>
      <t>.49994</t>
    </r>
    <r>
      <rPr>
        <sz val="9"/>
        <color theme="1"/>
        <rFont val="宋体"/>
        <charset val="134"/>
        <scheme val="minor"/>
      </rPr>
      <t>万元</t>
    </r>
  </si>
  <si>
    <r>
      <rPr>
        <sz val="9"/>
        <color theme="1"/>
        <rFont val="宋体"/>
        <charset val="134"/>
        <scheme val="minor"/>
      </rPr>
      <t>0</t>
    </r>
    <r>
      <rPr>
        <sz val="9"/>
        <color theme="1"/>
        <rFont val="宋体"/>
        <charset val="134"/>
        <scheme val="minor"/>
      </rPr>
      <t>.49994</t>
    </r>
    <r>
      <rPr>
        <sz val="9"/>
        <color theme="1"/>
        <rFont val="宋体"/>
        <charset val="134"/>
        <scheme val="minor"/>
      </rPr>
      <t>万元</t>
    </r>
  </si>
  <si>
    <t>运动队训练环境提升</t>
  </si>
  <si>
    <t>11011524T000002932725-2024年监控设备购置项目-海淀实验</t>
  </si>
  <si>
    <t>通过更换监控显示设备，以提高校园安全管理水平，提高校园监控的安全性，提高人民群众对对学校安全防控的满意度。</t>
  </si>
  <si>
    <t>监控室专用显示设备更换</t>
  </si>
  <si>
    <t>1间</t>
  </si>
  <si>
    <t>学校监控画面显示</t>
  </si>
  <si>
    <r>
      <rPr>
        <sz val="9"/>
        <color rgb="FF000000"/>
        <rFont val="宋体"/>
        <charset val="134"/>
        <scheme val="minor"/>
      </rPr>
      <t>建设进度：2</t>
    </r>
    <r>
      <rPr>
        <sz val="9"/>
        <color rgb="FF000000"/>
        <rFont val="宋体"/>
        <charset val="134"/>
        <scheme val="minor"/>
      </rPr>
      <t>024年完成</t>
    </r>
  </si>
  <si>
    <r>
      <rPr>
        <sz val="9"/>
        <color theme="1"/>
        <rFont val="宋体"/>
        <charset val="134"/>
        <scheme val="minor"/>
      </rPr>
      <t>≤5.79</t>
    </r>
    <r>
      <rPr>
        <sz val="9"/>
        <color theme="1"/>
        <rFont val="宋体"/>
        <charset val="134"/>
        <scheme val="minor"/>
      </rPr>
      <t>万元</t>
    </r>
  </si>
  <si>
    <r>
      <rPr>
        <sz val="9"/>
        <color theme="1"/>
        <rFont val="宋体"/>
        <charset val="134"/>
        <scheme val="minor"/>
      </rPr>
      <t>5.79</t>
    </r>
    <r>
      <rPr>
        <sz val="9"/>
        <color theme="1"/>
        <rFont val="宋体"/>
        <charset val="134"/>
        <scheme val="minor"/>
      </rPr>
      <t>万元</t>
    </r>
  </si>
  <si>
    <t>提高校园安全防控</t>
  </si>
  <si>
    <t>学生、家长满意度</t>
  </si>
  <si>
    <t>11011524T000003079512-低碳学校-海淀实验大兴分校</t>
  </si>
  <si>
    <t>2024年对全校学生、教师和家长代表进行碳中和科普培训.每学期2次，每学年共4次培训。提高师生双碳知识、理念。</t>
  </si>
  <si>
    <t>每学期</t>
  </si>
  <si>
    <t>绿色低碳宣传普及率</t>
  </si>
  <si>
    <t>科普宣传开展按实际情况进行</t>
  </si>
  <si>
    <t>好</t>
  </si>
  <si>
    <r>
      <rPr>
        <sz val="9"/>
        <color theme="1"/>
        <rFont val="宋体"/>
        <charset val="134"/>
        <scheme val="minor"/>
      </rPr>
      <t>≤2</t>
    </r>
    <r>
      <rPr>
        <sz val="9"/>
        <color theme="1"/>
        <rFont val="宋体"/>
        <charset val="134"/>
        <scheme val="minor"/>
      </rPr>
      <t>万元</t>
    </r>
  </si>
  <si>
    <r>
      <rPr>
        <sz val="9"/>
        <color theme="1"/>
        <rFont val="宋体"/>
        <charset val="134"/>
        <scheme val="minor"/>
      </rPr>
      <t>2</t>
    </r>
    <r>
      <rPr>
        <sz val="9"/>
        <color theme="1"/>
        <rFont val="宋体"/>
        <charset val="134"/>
        <scheme val="minor"/>
      </rPr>
      <t>万元</t>
    </r>
  </si>
  <si>
    <t>增强环保意识、倡导文明健康生活方式</t>
  </si>
  <si>
    <t>学生、家长、教师满意度</t>
  </si>
  <si>
    <t>11011525T000003295164-集中公用-补充运行经费-海淀实验</t>
  </si>
  <si>
    <t>根据《中华人民共和国预算法》、《中华人民共和国预算法实施条例》、《国务院关于进一步深化预算管理制度改革的意见》（国发[2021]5号）、财政部《预算管理一体化规范（2.0版）》等文件精神，增加小学生公用经费（1469-1415）生*1550元/生/12个月*4个月=27900元，增加随班就读公用经费（9-6）生*11900元/生/12个月*4个月=11900元，以上公用经费增资合计39800元。</t>
  </si>
  <si>
    <t>学生数</t>
  </si>
  <si>
    <t>57人</t>
  </si>
  <si>
    <t>按照合同执行</t>
  </si>
  <si>
    <t>根据实际情况进行支付</t>
  </si>
  <si>
    <r>
      <rPr>
        <sz val="9"/>
        <color theme="1"/>
        <rFont val="宋体"/>
        <charset val="134"/>
        <scheme val="minor"/>
      </rPr>
      <t>≤3.98</t>
    </r>
    <r>
      <rPr>
        <sz val="9"/>
        <color theme="1"/>
        <rFont val="宋体"/>
        <charset val="134"/>
        <scheme val="minor"/>
      </rPr>
      <t>万元</t>
    </r>
  </si>
  <si>
    <r>
      <rPr>
        <sz val="9"/>
        <color theme="1"/>
        <rFont val="宋体"/>
        <charset val="134"/>
        <scheme val="minor"/>
      </rPr>
      <t>3</t>
    </r>
    <r>
      <rPr>
        <sz val="9"/>
        <color theme="1"/>
        <rFont val="宋体"/>
        <charset val="134"/>
        <scheme val="minor"/>
      </rPr>
      <t>.98</t>
    </r>
    <r>
      <rPr>
        <sz val="9"/>
        <color theme="1"/>
        <rFont val="宋体"/>
        <charset val="134"/>
        <scheme val="minor"/>
      </rPr>
      <t>万元</t>
    </r>
  </si>
  <si>
    <t>保障学校各项工作正常运转</t>
  </si>
  <si>
    <t>11011524T000002932514-2024年合作办学项目经费-内部管理项目经费-海淀实验大兴分校</t>
  </si>
  <si>
    <t>按《北京市大兴区旧宫镇人民政府、北京市海淀区实验小学、北京市大兴区教育委员会合作办学协议》内容，为每位派驻教师免费提供独立单元公寓一套（临时使用、无产权），兼职干部教师在工作期间可无偿使用甲方提供的临时宿舍。</t>
  </si>
  <si>
    <t>房屋数量</t>
  </si>
  <si>
    <t>4套</t>
  </si>
  <si>
    <t>按年支付</t>
  </si>
  <si>
    <t>1次</t>
  </si>
  <si>
    <r>
      <rPr>
        <sz val="9"/>
        <color theme="1"/>
        <rFont val="宋体"/>
        <charset val="134"/>
        <scheme val="minor"/>
      </rPr>
      <t>≤3</t>
    </r>
    <r>
      <rPr>
        <sz val="9"/>
        <color theme="1"/>
        <rFont val="宋体"/>
        <charset val="134"/>
        <scheme val="minor"/>
      </rPr>
      <t>0.4</t>
    </r>
    <r>
      <rPr>
        <sz val="9"/>
        <color theme="1"/>
        <rFont val="宋体"/>
        <charset val="134"/>
        <scheme val="minor"/>
      </rPr>
      <t>万元</t>
    </r>
  </si>
  <si>
    <r>
      <rPr>
        <sz val="9"/>
        <color theme="1"/>
        <rFont val="宋体"/>
        <charset val="134"/>
        <scheme val="minor"/>
      </rPr>
      <t>2</t>
    </r>
    <r>
      <rPr>
        <sz val="9"/>
        <color theme="1"/>
        <rFont val="宋体"/>
        <charset val="134"/>
        <scheme val="minor"/>
      </rPr>
      <t>9.81</t>
    </r>
    <r>
      <rPr>
        <sz val="9"/>
        <color theme="1"/>
        <rFont val="宋体"/>
        <charset val="134"/>
        <scheme val="minor"/>
      </rPr>
      <t>万元</t>
    </r>
  </si>
  <si>
    <t>2024年3月支付，余额因操作不当，未退回财政。</t>
  </si>
  <si>
    <t>促进教师事业更高质量的发展</t>
  </si>
  <si>
    <t>派驻教师满意度</t>
  </si>
  <si>
    <t>11011524T000002932530-2024年合作办学项目经费-专家劳务-海淀实验大兴分校</t>
  </si>
  <si>
    <t>《北京市大兴区旧宫镇人民政府、北京市海淀区实验小学、北京市大兴区教育委员会合作办学协议》第三项，三方的责任和义务中第三小项，北京市海淀区实验小学大兴分校每年年底上报下一年度资金预算和使用计划。甲方按照第三方评审机构出具的预算审核结果及项目使用科目，对北京市海淀区实验小学大兴分校每年至少400万元的资金支持，用于内部管理、校园修缮、文化建设、教育教学、课程研发、师资培训、信息化建设等。</t>
  </si>
  <si>
    <t>服务期限</t>
  </si>
  <si>
    <t>按月支付</t>
  </si>
  <si>
    <t>≤250万元</t>
  </si>
  <si>
    <r>
      <rPr>
        <sz val="9"/>
        <color theme="1"/>
        <rFont val="宋体"/>
        <charset val="134"/>
        <scheme val="minor"/>
      </rPr>
      <t>2</t>
    </r>
    <r>
      <rPr>
        <sz val="9"/>
        <color theme="1"/>
        <rFont val="宋体"/>
        <charset val="134"/>
        <scheme val="minor"/>
      </rPr>
      <t>49.995445</t>
    </r>
    <r>
      <rPr>
        <sz val="9"/>
        <color theme="1"/>
        <rFont val="宋体"/>
        <charset val="134"/>
        <scheme val="minor"/>
      </rPr>
      <t>万元</t>
    </r>
  </si>
  <si>
    <t>12月未开展培训，未产生专家劳务费。</t>
  </si>
  <si>
    <t>教师满意度</t>
  </si>
  <si>
    <t>11011524T000002932559-一般因素法-2024年合作办学项目经费-课程建设-海淀实验大兴分校</t>
  </si>
  <si>
    <t>种植人员</t>
  </si>
  <si>
    <r>
      <rPr>
        <sz val="9"/>
        <color theme="1"/>
        <rFont val="宋体"/>
        <charset val="134"/>
        <scheme val="minor"/>
      </rPr>
      <t>≤3</t>
    </r>
    <r>
      <rPr>
        <sz val="9"/>
        <color theme="1"/>
        <rFont val="宋体"/>
        <charset val="134"/>
        <scheme val="minor"/>
      </rPr>
      <t>4.54</t>
    </r>
    <r>
      <rPr>
        <sz val="9"/>
        <color theme="1"/>
        <rFont val="宋体"/>
        <charset val="134"/>
        <scheme val="minor"/>
      </rPr>
      <t>万元</t>
    </r>
  </si>
  <si>
    <r>
      <rPr>
        <sz val="9"/>
        <color theme="1"/>
        <rFont val="宋体"/>
        <charset val="134"/>
        <scheme val="minor"/>
      </rPr>
      <t>3</t>
    </r>
    <r>
      <rPr>
        <sz val="9"/>
        <color theme="1"/>
        <rFont val="宋体"/>
        <charset val="134"/>
        <scheme val="minor"/>
      </rPr>
      <t>4.387312</t>
    </r>
    <r>
      <rPr>
        <sz val="9"/>
        <color theme="1"/>
        <rFont val="宋体"/>
        <charset val="134"/>
        <scheme val="minor"/>
      </rPr>
      <t>万元</t>
    </r>
  </si>
  <si>
    <t>11011524T000002932589-一般因素法-2024年合作办学项目经费-内涵提升-海淀实验大兴分校</t>
  </si>
  <si>
    <r>
      <rPr>
        <sz val="9"/>
        <color theme="1"/>
        <rFont val="宋体"/>
        <charset val="134"/>
        <scheme val="minor"/>
      </rPr>
      <t>≤45.3991</t>
    </r>
    <r>
      <rPr>
        <sz val="9"/>
        <color theme="1"/>
        <rFont val="宋体"/>
        <charset val="134"/>
        <scheme val="minor"/>
      </rPr>
      <t>万元</t>
    </r>
  </si>
  <si>
    <r>
      <rPr>
        <sz val="9"/>
        <color theme="1"/>
        <rFont val="宋体"/>
        <charset val="134"/>
        <scheme val="minor"/>
      </rPr>
      <t>44.7013</t>
    </r>
    <r>
      <rPr>
        <sz val="9"/>
        <color theme="1"/>
        <rFont val="宋体"/>
        <charset val="134"/>
        <scheme val="minor"/>
      </rPr>
      <t>万元</t>
    </r>
  </si>
  <si>
    <t>预算审计及结算审计审减</t>
  </si>
  <si>
    <t>11011524T000002932595-2024年合作办学项目经费-信息化管理-海淀实验大兴分校</t>
  </si>
  <si>
    <r>
      <rPr>
        <sz val="9"/>
        <color theme="1"/>
        <rFont val="宋体"/>
        <charset val="134"/>
        <scheme val="minor"/>
      </rPr>
      <t>≤14.877023</t>
    </r>
    <r>
      <rPr>
        <sz val="9"/>
        <color theme="1"/>
        <rFont val="宋体"/>
        <charset val="134"/>
        <scheme val="minor"/>
      </rPr>
      <t>万元</t>
    </r>
  </si>
  <si>
    <r>
      <rPr>
        <sz val="9"/>
        <color theme="1"/>
        <rFont val="宋体"/>
        <charset val="134"/>
        <scheme val="minor"/>
      </rPr>
      <t>14.728</t>
    </r>
    <r>
      <rPr>
        <sz val="9"/>
        <color theme="1"/>
        <rFont val="宋体"/>
        <charset val="134"/>
        <scheme val="minor"/>
      </rPr>
      <t>万元</t>
    </r>
  </si>
  <si>
    <t>预算评审及招标核减</t>
  </si>
  <si>
    <t>改善师生工作学习环境</t>
  </si>
  <si>
    <t>学生、教师满意度</t>
  </si>
  <si>
    <t>11011524T000002932601-2024年合作办学项目经费-文创作品-海淀实验大兴分校</t>
  </si>
  <si>
    <t>产品质量合格率</t>
  </si>
  <si>
    <r>
      <rPr>
        <sz val="9"/>
        <color theme="1"/>
        <rFont val="宋体"/>
        <charset val="134"/>
        <scheme val="minor"/>
      </rPr>
      <t>≤1</t>
    </r>
    <r>
      <rPr>
        <sz val="9"/>
        <color theme="1"/>
        <rFont val="宋体"/>
        <charset val="134"/>
        <scheme val="minor"/>
      </rPr>
      <t>9.3791</t>
    </r>
    <r>
      <rPr>
        <sz val="9"/>
        <color theme="1"/>
        <rFont val="宋体"/>
        <charset val="134"/>
        <scheme val="minor"/>
      </rPr>
      <t>万元</t>
    </r>
  </si>
  <si>
    <r>
      <rPr>
        <sz val="9"/>
        <color theme="1"/>
        <rFont val="宋体"/>
        <charset val="134"/>
        <scheme val="minor"/>
      </rPr>
      <t>1</t>
    </r>
    <r>
      <rPr>
        <sz val="9"/>
        <color theme="1"/>
        <rFont val="宋体"/>
        <charset val="134"/>
        <scheme val="minor"/>
      </rPr>
      <t>9.2703</t>
    </r>
    <r>
      <rPr>
        <sz val="9"/>
        <color theme="1"/>
        <rFont val="宋体"/>
        <charset val="134"/>
        <scheme val="minor"/>
      </rPr>
      <t>万元</t>
    </r>
  </si>
  <si>
    <t>预算评审及具体实施核减</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</si>
  <si>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</si>
  <si>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</si>
  <si>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50%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</si>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</sst>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11"/>
      <color theme="1"/>
      <name val="宋体"/>
      <charset val="134"/>
      <scheme val="minor"/>
    </font>
    <font>
      <sz val="9"/>
      <color theme="1"/>
      <name val="宋体"/>
      <charset val="134"/>
      <scheme val="minor"/>
    </font>
    <font>
      <sz val="9"/>
      <color rgb="FF000000"/>
      <name val="宋体"/>
      <charset val="134"/>
      <scheme val="minor"/>
    </font>
    <font>
      <sz val="8"/>
      <color theme="1"/>
      <name val="宋体"/>
      <charset val="134"/>
      <scheme val="minor"/>
    </font>
    <font>
      <sz val="11"/>
      <color theme="0"/>
      <name val="宋体"/>
      <charset val="0"/>
      <scheme val="minor"/>
    </font>
    <font>
      <i/>
      <sz val="11"/>
      <color rgb="FF7F7F7F"/>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u/>
      <sz val="11"/>
      <color rgb="FF800080"/>
      <name val="宋体"/>
      <charset val="0"/>
      <scheme val="minor"/>
    </font>
    <font>
      <b/>
      <sz val="11"/>
      <color theme="3"/>
      <name val="宋体"/>
      <charset val="134"/>
      <scheme val="minor"/>
    </font>
    <font>
      <sz val="11"/>
      <color rgb="FF9C0006"/>
      <name val="宋体"/>
      <charset val="0"/>
      <scheme val="minor"/>
    </font>
    <font>
      <u/>
      <sz val="11"/>
      <color rgb="FF0000FF"/>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1"/>
      <color rgb="FFFA7D00"/>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theme="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rgb="FFC6EFCE"/>
        <bgColor indexed="64"/>
      </patternFill>
    </fill>
    <fill>
      <patternFill patternType="solid">
        <fgColor rgb="FFFFCC9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5"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2" fillId="1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6" borderId="0" applyNumberFormat="0" applyBorder="0" applyAlignment="0" applyProtection="0">
      <alignment vertical="center"/>
    </xf>
    <xf numFmtId="0" fontId="15" fillId="17"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8" borderId="15" applyNumberFormat="0" applyFont="0" applyAlignment="0" applyProtection="0">
      <alignment vertical="center"/>
    </xf>
    <xf numFmtId="0" fontId="8" fillId="22"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16" applyNumberFormat="0" applyFill="0" applyAlignment="0" applyProtection="0">
      <alignment vertical="center"/>
    </xf>
    <xf numFmtId="0" fontId="21" fillId="0" borderId="16" applyNumberFormat="0" applyFill="0" applyAlignment="0" applyProtection="0">
      <alignment vertical="center"/>
    </xf>
    <xf numFmtId="0" fontId="8" fillId="25" borderId="0" applyNumberFormat="0" applyBorder="0" applyAlignment="0" applyProtection="0">
      <alignment vertical="center"/>
    </xf>
    <xf numFmtId="0" fontId="14" fillId="0" borderId="17" applyNumberFormat="0" applyFill="0" applyAlignment="0" applyProtection="0">
      <alignment vertical="center"/>
    </xf>
    <xf numFmtId="0" fontId="8" fillId="27" borderId="0" applyNumberFormat="0" applyBorder="0" applyAlignment="0" applyProtection="0">
      <alignment vertical="center"/>
    </xf>
    <xf numFmtId="0" fontId="23" fillId="23" borderId="19" applyNumberFormat="0" applyAlignment="0" applyProtection="0">
      <alignment vertical="center"/>
    </xf>
    <xf numFmtId="0" fontId="20" fillId="23" borderId="14" applyNumberFormat="0" applyAlignment="0" applyProtection="0">
      <alignment vertical="center"/>
    </xf>
    <xf numFmtId="0" fontId="24" fillId="28" borderId="20" applyNumberFormat="0" applyAlignment="0" applyProtection="0">
      <alignment vertical="center"/>
    </xf>
    <xf numFmtId="0" fontId="10" fillId="15" borderId="0" applyNumberFormat="0" applyBorder="0" applyAlignment="0" applyProtection="0">
      <alignment vertical="center"/>
    </xf>
    <xf numFmtId="0" fontId="8" fillId="21" borderId="0" applyNumberFormat="0" applyBorder="0" applyAlignment="0" applyProtection="0">
      <alignment vertical="center"/>
    </xf>
    <xf numFmtId="0" fontId="22" fillId="0" borderId="18" applyNumberFormat="0" applyFill="0" applyAlignment="0" applyProtection="0">
      <alignment vertical="center"/>
    </xf>
    <xf numFmtId="0" fontId="26" fillId="0" borderId="21" applyNumberFormat="0" applyFill="0" applyAlignment="0" applyProtection="0">
      <alignment vertical="center"/>
    </xf>
    <xf numFmtId="0" fontId="11" fillId="11" borderId="0" applyNumberFormat="0" applyBorder="0" applyAlignment="0" applyProtection="0">
      <alignment vertical="center"/>
    </xf>
    <xf numFmtId="0" fontId="25" fillId="29" borderId="0" applyNumberFormat="0" applyBorder="0" applyAlignment="0" applyProtection="0">
      <alignment vertical="center"/>
    </xf>
    <xf numFmtId="0" fontId="10" fillId="31" borderId="0" applyNumberFormat="0" applyBorder="0" applyAlignment="0" applyProtection="0">
      <alignment vertical="center"/>
    </xf>
    <xf numFmtId="0" fontId="8" fillId="2" borderId="0" applyNumberFormat="0" applyBorder="0" applyAlignment="0" applyProtection="0">
      <alignment vertical="center"/>
    </xf>
    <xf numFmtId="0" fontId="10" fillId="6" borderId="0" applyNumberFormat="0" applyBorder="0" applyAlignment="0" applyProtection="0">
      <alignment vertical="center"/>
    </xf>
    <xf numFmtId="0" fontId="10" fillId="14" borderId="0" applyNumberFormat="0" applyBorder="0" applyAlignment="0" applyProtection="0">
      <alignment vertical="center"/>
    </xf>
    <xf numFmtId="0" fontId="10" fillId="30" borderId="0" applyNumberFormat="0" applyBorder="0" applyAlignment="0" applyProtection="0">
      <alignment vertical="center"/>
    </xf>
    <xf numFmtId="0" fontId="10" fillId="10" borderId="0" applyNumberFormat="0" applyBorder="0" applyAlignment="0" applyProtection="0">
      <alignment vertical="center"/>
    </xf>
    <xf numFmtId="0" fontId="8" fillId="9" borderId="0" applyNumberFormat="0" applyBorder="0" applyAlignment="0" applyProtection="0">
      <alignment vertical="center"/>
    </xf>
    <xf numFmtId="0" fontId="8" fillId="20" borderId="0" applyNumberFormat="0" applyBorder="0" applyAlignment="0" applyProtection="0">
      <alignment vertical="center"/>
    </xf>
    <xf numFmtId="0" fontId="10" fillId="32" borderId="0" applyNumberFormat="0" applyBorder="0" applyAlignment="0" applyProtection="0">
      <alignment vertical="center"/>
    </xf>
    <xf numFmtId="0" fontId="10" fillId="13" borderId="0" applyNumberFormat="0" applyBorder="0" applyAlignment="0" applyProtection="0">
      <alignment vertical="center"/>
    </xf>
    <xf numFmtId="0" fontId="8" fillId="5" borderId="0" applyNumberFormat="0" applyBorder="0" applyAlignment="0" applyProtection="0">
      <alignment vertical="center"/>
    </xf>
    <xf numFmtId="0" fontId="10" fillId="4" borderId="0" applyNumberFormat="0" applyBorder="0" applyAlignment="0" applyProtection="0">
      <alignment vertical="center"/>
    </xf>
    <xf numFmtId="0" fontId="8" fillId="8" borderId="0" applyNumberFormat="0" applyBorder="0" applyAlignment="0" applyProtection="0">
      <alignment vertical="center"/>
    </xf>
    <xf numFmtId="0" fontId="8" fillId="19" borderId="0" applyNumberFormat="0" applyBorder="0" applyAlignment="0" applyProtection="0">
      <alignment vertical="center"/>
    </xf>
    <xf numFmtId="0" fontId="10" fillId="26" borderId="0" applyNumberFormat="0" applyBorder="0" applyAlignment="0" applyProtection="0">
      <alignment vertical="center"/>
    </xf>
    <xf numFmtId="0" fontId="8" fillId="24" borderId="0" applyNumberFormat="0" applyBorder="0" applyAlignment="0" applyProtection="0">
      <alignment vertical="center"/>
    </xf>
    <xf numFmtId="0" fontId="27" fillId="0" borderId="0"/>
  </cellStyleXfs>
  <cellXfs count="3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0" fillId="0" borderId="0" xfId="0" applyBorder="1" applyAlignment="1">
      <alignment horizontal="center" vertical="top"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0" xfId="0" applyFont="1" applyBorder="1" applyAlignment="1">
      <alignment horizontal="center" vertical="center" shrinkToFit="1"/>
    </xf>
    <xf numFmtId="0" fontId="6" fillId="0" borderId="1" xfId="0" applyFont="1" applyBorder="1" applyAlignment="1">
      <alignment horizontal="left" vertical="center" shrinkToFit="1"/>
    </xf>
    <xf numFmtId="0" fontId="5" fillId="0" borderId="1"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11" xfId="0" applyFont="1" applyBorder="1" applyAlignment="1">
      <alignment horizontal="center" vertical="center" shrinkToFit="1"/>
    </xf>
    <xf numFmtId="9" fontId="5" fillId="0" borderId="1" xfId="0" applyNumberFormat="1" applyFont="1" applyBorder="1" applyAlignment="1">
      <alignment horizontal="center" vertical="center" shrinkToFit="1"/>
    </xf>
    <xf numFmtId="0" fontId="6"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6" Type="http://schemas.openxmlformats.org/officeDocument/2006/relationships/sharedStrings" Target="sharedStrings.xml"/><Relationship Id="rId25" Type="http://schemas.openxmlformats.org/officeDocument/2006/relationships/styles" Target="styles.xml"/><Relationship Id="rId24" Type="http://schemas.openxmlformats.org/officeDocument/2006/relationships/theme" Target="theme/theme1.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tabColor theme="6" tint="0.399975585192419"/>
  </sheetPr>
  <dimension ref="A1:N42"/>
  <sheetViews>
    <sheetView tabSelected="1" topLeftCell="A14" workbookViewId="0">
      <selection activeCell="A1" sqref="A1:N42"/>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3</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33.6</v>
      </c>
      <c r="F7" s="12">
        <v>33.6</v>
      </c>
      <c r="G7" s="13"/>
      <c r="H7" s="6">
        <v>33.6</v>
      </c>
      <c r="I7" s="6"/>
      <c r="J7" s="6" t="s">
        <v>16</v>
      </c>
      <c r="K7" s="6"/>
      <c r="L7" s="28">
        <v>1</v>
      </c>
      <c r="M7" s="6"/>
      <c r="N7" s="6">
        <v>10</v>
      </c>
    </row>
    <row r="8" ht="15.75" customHeight="1" spans="1:14">
      <c r="A8" s="9"/>
      <c r="B8" s="10"/>
      <c r="C8" s="6" t="s">
        <v>17</v>
      </c>
      <c r="D8" s="6"/>
      <c r="E8" s="6">
        <v>33.6</v>
      </c>
      <c r="F8" s="12">
        <v>33.6</v>
      </c>
      <c r="G8" s="13"/>
      <c r="H8" s="6">
        <v>33.6</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45.95" customHeight="1" spans="1:14">
      <c r="A13" s="17"/>
      <c r="B13" s="6" t="s">
        <v>25</v>
      </c>
      <c r="C13" s="6"/>
      <c r="D13" s="6"/>
      <c r="E13" s="6"/>
      <c r="F13" s="6"/>
      <c r="G13" s="6"/>
      <c r="H13" s="6" t="s">
        <v>25</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35</v>
      </c>
      <c r="E15" s="22"/>
      <c r="F15" s="22"/>
      <c r="G15" s="6" t="s">
        <v>36</v>
      </c>
      <c r="H15" s="6" t="s">
        <v>36</v>
      </c>
      <c r="I15" s="6">
        <v>10</v>
      </c>
      <c r="J15" s="6"/>
      <c r="K15" s="6">
        <v>10</v>
      </c>
      <c r="L15" s="6"/>
      <c r="M15" s="6"/>
      <c r="N15" s="6"/>
    </row>
    <row r="16" ht="15.75" customHeight="1" spans="1:14">
      <c r="A16" s="20"/>
      <c r="B16" s="20"/>
      <c r="C16" s="24"/>
      <c r="D16" s="22" t="s">
        <v>37</v>
      </c>
      <c r="E16" s="22"/>
      <c r="F16" s="22"/>
      <c r="G16" s="6" t="s">
        <v>38</v>
      </c>
      <c r="H16" s="6" t="s">
        <v>38</v>
      </c>
      <c r="I16" s="6">
        <v>10</v>
      </c>
      <c r="J16" s="6"/>
      <c r="K16" s="6">
        <v>10</v>
      </c>
      <c r="L16" s="6"/>
      <c r="M16" s="6"/>
      <c r="N16" s="6"/>
    </row>
    <row r="17" ht="15.75" customHeight="1" spans="1:14">
      <c r="A17" s="20"/>
      <c r="B17" s="20"/>
      <c r="C17" s="25"/>
      <c r="D17" s="22"/>
      <c r="E17" s="22"/>
      <c r="F17" s="22"/>
      <c r="G17" s="6"/>
      <c r="H17" s="6"/>
      <c r="I17" s="6"/>
      <c r="J17" s="6"/>
      <c r="K17" s="6"/>
      <c r="L17" s="6"/>
      <c r="M17" s="6"/>
      <c r="N17" s="6"/>
    </row>
    <row r="18" ht="15.75" customHeight="1" spans="1:14">
      <c r="A18" s="20"/>
      <c r="B18" s="20"/>
      <c r="C18" s="21" t="s">
        <v>39</v>
      </c>
      <c r="D18" s="22" t="s">
        <v>40</v>
      </c>
      <c r="E18" s="22"/>
      <c r="F18" s="22"/>
      <c r="G18" s="6" t="s">
        <v>41</v>
      </c>
      <c r="H18" s="6" t="s">
        <v>41</v>
      </c>
      <c r="I18" s="6">
        <v>10</v>
      </c>
      <c r="J18" s="6"/>
      <c r="K18" s="6">
        <v>10</v>
      </c>
      <c r="L18" s="6"/>
      <c r="M18" s="6"/>
      <c r="N18" s="6"/>
    </row>
    <row r="19" ht="15.75" customHeight="1" spans="1:14">
      <c r="A19" s="20"/>
      <c r="B19" s="20"/>
      <c r="C19" s="24"/>
      <c r="D19" s="22"/>
      <c r="E19" s="22"/>
      <c r="F19" s="22"/>
      <c r="G19" s="6"/>
      <c r="H19" s="6"/>
      <c r="I19" s="6"/>
      <c r="J19" s="6"/>
      <c r="K19" s="6"/>
      <c r="L19" s="6"/>
      <c r="M19" s="6"/>
      <c r="N19" s="6"/>
    </row>
    <row r="20" ht="15.75" customHeight="1" spans="1:14">
      <c r="A20" s="20"/>
      <c r="B20" s="20"/>
      <c r="C20" s="25"/>
      <c r="D20" s="22"/>
      <c r="E20" s="22"/>
      <c r="F20" s="22"/>
      <c r="G20" s="6"/>
      <c r="H20" s="6"/>
      <c r="I20" s="6"/>
      <c r="J20" s="6"/>
      <c r="K20" s="6"/>
      <c r="L20" s="6"/>
      <c r="M20" s="6"/>
      <c r="N20" s="6"/>
    </row>
    <row r="21" ht="15.75" customHeight="1" spans="1:14">
      <c r="A21" s="20"/>
      <c r="B21" s="20"/>
      <c r="C21" s="21" t="s">
        <v>42</v>
      </c>
      <c r="D21" s="22" t="s">
        <v>43</v>
      </c>
      <c r="E21" s="22"/>
      <c r="F21" s="22"/>
      <c r="G21" s="6" t="s">
        <v>44</v>
      </c>
      <c r="H21" s="6" t="s">
        <v>44</v>
      </c>
      <c r="I21" s="6">
        <v>10</v>
      </c>
      <c r="J21" s="6"/>
      <c r="K21" s="6">
        <v>10</v>
      </c>
      <c r="L21" s="6"/>
      <c r="M21" s="6"/>
      <c r="N21" s="6"/>
    </row>
    <row r="22" ht="15.75" customHeight="1" spans="1:14">
      <c r="A22" s="20"/>
      <c r="B22" s="20"/>
      <c r="C22" s="24"/>
      <c r="D22" s="22"/>
      <c r="E22" s="22"/>
      <c r="F22" s="22"/>
      <c r="G22" s="6"/>
      <c r="H22" s="6"/>
      <c r="I22" s="6"/>
      <c r="J22" s="6"/>
      <c r="K22" s="6"/>
      <c r="L22" s="6"/>
      <c r="M22" s="6"/>
      <c r="N22" s="6"/>
    </row>
    <row r="23" ht="15.75" customHeight="1" spans="1:14">
      <c r="A23" s="20"/>
      <c r="B23" s="17"/>
      <c r="C23" s="25"/>
      <c r="D23" s="22"/>
      <c r="E23" s="22"/>
      <c r="F23" s="22"/>
      <c r="G23" s="6"/>
      <c r="H23" s="6"/>
      <c r="I23" s="6"/>
      <c r="J23" s="6"/>
      <c r="K23" s="6"/>
      <c r="L23" s="6"/>
      <c r="M23" s="6"/>
      <c r="N23" s="6"/>
    </row>
    <row r="24" ht="15.75" customHeight="1" spans="1:14">
      <c r="A24" s="20"/>
      <c r="B24" s="16" t="s">
        <v>45</v>
      </c>
      <c r="C24" s="23" t="s">
        <v>46</v>
      </c>
      <c r="D24" s="22" t="s">
        <v>47</v>
      </c>
      <c r="E24" s="22"/>
      <c r="F24" s="22"/>
      <c r="G24" s="6" t="s">
        <v>48</v>
      </c>
      <c r="H24" s="6" t="s">
        <v>49</v>
      </c>
      <c r="I24" s="6">
        <v>10</v>
      </c>
      <c r="J24" s="6"/>
      <c r="K24" s="6">
        <v>10</v>
      </c>
      <c r="L24" s="6"/>
      <c r="M24" s="6"/>
      <c r="N24" s="6"/>
    </row>
    <row r="25" ht="15.75" customHeight="1" spans="1:14">
      <c r="A25" s="20"/>
      <c r="B25" s="20"/>
      <c r="C25" s="23" t="s">
        <v>50</v>
      </c>
      <c r="D25" s="22"/>
      <c r="E25" s="22"/>
      <c r="F25" s="22"/>
      <c r="G25" s="6"/>
      <c r="H25" s="6"/>
      <c r="I25" s="6"/>
      <c r="J25" s="6"/>
      <c r="K25" s="6"/>
      <c r="L25" s="6"/>
      <c r="M25" s="6"/>
      <c r="N25" s="6"/>
    </row>
    <row r="26" ht="15.75" customHeight="1" spans="1:14">
      <c r="A26" s="20"/>
      <c r="B26" s="17"/>
      <c r="C26" s="23" t="s">
        <v>51</v>
      </c>
      <c r="D26" s="22"/>
      <c r="E26" s="22"/>
      <c r="F26" s="22"/>
      <c r="G26" s="6"/>
      <c r="H26" s="6"/>
      <c r="I26" s="6"/>
      <c r="J26" s="6"/>
      <c r="K26" s="6"/>
      <c r="L26" s="6"/>
      <c r="M26" s="6"/>
      <c r="N26" s="6"/>
    </row>
    <row r="27" ht="15.75" customHeight="1" spans="1:14">
      <c r="A27" s="20"/>
      <c r="B27" s="16" t="s">
        <v>52</v>
      </c>
      <c r="C27" s="21" t="s">
        <v>53</v>
      </c>
      <c r="D27" s="22"/>
      <c r="E27" s="22"/>
      <c r="F27" s="22"/>
      <c r="G27" s="6"/>
      <c r="H27" s="6"/>
      <c r="I27" s="6"/>
      <c r="J27" s="6"/>
      <c r="K27" s="6"/>
      <c r="L27" s="6"/>
      <c r="M27" s="6"/>
      <c r="N27" s="6"/>
    </row>
    <row r="28" ht="15.75" customHeight="1" spans="1:14">
      <c r="A28" s="20"/>
      <c r="B28" s="20"/>
      <c r="C28" s="24"/>
      <c r="D28" s="22"/>
      <c r="E28" s="22"/>
      <c r="F28" s="22"/>
      <c r="G28" s="6"/>
      <c r="H28" s="6"/>
      <c r="I28" s="6"/>
      <c r="J28" s="6"/>
      <c r="K28" s="6"/>
      <c r="L28" s="6"/>
      <c r="M28" s="6"/>
      <c r="N28" s="6"/>
    </row>
    <row r="29" ht="15.75" customHeight="1" spans="1:14">
      <c r="A29" s="20"/>
      <c r="B29" s="20"/>
      <c r="C29" s="25"/>
      <c r="D29" s="22"/>
      <c r="E29" s="22"/>
      <c r="F29" s="22"/>
      <c r="G29" s="6"/>
      <c r="H29" s="6"/>
      <c r="I29" s="6"/>
      <c r="J29" s="6"/>
      <c r="K29" s="6"/>
      <c r="L29" s="6"/>
      <c r="M29" s="6"/>
      <c r="N29" s="6"/>
    </row>
    <row r="30" ht="15.75" customHeight="1" spans="1:14">
      <c r="A30" s="20"/>
      <c r="B30" s="20"/>
      <c r="C30" s="21" t="s">
        <v>54</v>
      </c>
      <c r="D30" s="22" t="s">
        <v>55</v>
      </c>
      <c r="E30" s="22"/>
      <c r="F30" s="22"/>
      <c r="G30" s="6" t="s">
        <v>41</v>
      </c>
      <c r="H30" s="6" t="s">
        <v>41</v>
      </c>
      <c r="I30" s="6">
        <v>15</v>
      </c>
      <c r="J30" s="6"/>
      <c r="K30" s="6">
        <v>15</v>
      </c>
      <c r="L30" s="6"/>
      <c r="M30" s="6"/>
      <c r="N30" s="6"/>
    </row>
    <row r="31" ht="15.75" customHeight="1" spans="1:14">
      <c r="A31" s="20"/>
      <c r="B31" s="20"/>
      <c r="C31" s="24"/>
      <c r="D31" s="22"/>
      <c r="E31" s="22"/>
      <c r="F31" s="22"/>
      <c r="G31" s="6"/>
      <c r="H31" s="6"/>
      <c r="I31" s="6"/>
      <c r="J31" s="6"/>
      <c r="K31" s="6"/>
      <c r="L31" s="6"/>
      <c r="M31" s="6"/>
      <c r="N31" s="6"/>
    </row>
    <row r="32" ht="15.75" customHeight="1" spans="1:14">
      <c r="A32" s="20"/>
      <c r="B32" s="20"/>
      <c r="C32" s="25"/>
      <c r="D32" s="22"/>
      <c r="E32" s="22"/>
      <c r="F32" s="22"/>
      <c r="G32" s="6"/>
      <c r="H32" s="6"/>
      <c r="I32" s="6"/>
      <c r="J32" s="6"/>
      <c r="K32" s="6"/>
      <c r="L32" s="6"/>
      <c r="M32" s="6"/>
      <c r="N32" s="6"/>
    </row>
    <row r="33" ht="15.75" customHeight="1" spans="1:14">
      <c r="A33" s="20"/>
      <c r="B33" s="20"/>
      <c r="C33" s="21" t="s">
        <v>56</v>
      </c>
      <c r="D33" s="22"/>
      <c r="E33" s="22"/>
      <c r="F33" s="22"/>
      <c r="G33" s="6"/>
      <c r="H33" s="6"/>
      <c r="I33" s="6"/>
      <c r="J33" s="6"/>
      <c r="K33" s="6"/>
      <c r="L33" s="6"/>
      <c r="M33" s="6"/>
      <c r="N33" s="6"/>
    </row>
    <row r="34" ht="15.75" customHeight="1" spans="1:14">
      <c r="A34" s="20"/>
      <c r="B34" s="20"/>
      <c r="C34" s="24"/>
      <c r="D34" s="22"/>
      <c r="E34" s="22"/>
      <c r="F34" s="22"/>
      <c r="G34" s="6"/>
      <c r="H34" s="6"/>
      <c r="I34" s="6"/>
      <c r="J34" s="6"/>
      <c r="K34" s="6"/>
      <c r="L34" s="6"/>
      <c r="M34" s="6"/>
      <c r="N34" s="6"/>
    </row>
    <row r="35" ht="15.75" customHeight="1" spans="1:14">
      <c r="A35" s="20"/>
      <c r="B35" s="20"/>
      <c r="C35" s="25"/>
      <c r="D35" s="22"/>
      <c r="E35" s="22"/>
      <c r="F35" s="22"/>
      <c r="G35" s="6"/>
      <c r="H35" s="6"/>
      <c r="I35" s="6"/>
      <c r="J35" s="6"/>
      <c r="K35" s="6"/>
      <c r="L35" s="6"/>
      <c r="M35" s="6"/>
      <c r="N35" s="6"/>
    </row>
    <row r="36" ht="21" customHeight="1" spans="1:14">
      <c r="A36" s="20"/>
      <c r="B36" s="20"/>
      <c r="C36" s="21" t="s">
        <v>57</v>
      </c>
      <c r="D36" s="22" t="s">
        <v>58</v>
      </c>
      <c r="E36" s="22"/>
      <c r="F36" s="22"/>
      <c r="G36" s="6" t="s">
        <v>41</v>
      </c>
      <c r="H36" s="6" t="s">
        <v>41</v>
      </c>
      <c r="I36" s="6">
        <v>15</v>
      </c>
      <c r="J36" s="6"/>
      <c r="K36" s="6">
        <v>15</v>
      </c>
      <c r="L36" s="6"/>
      <c r="M36" s="6"/>
      <c r="N36" s="6"/>
    </row>
    <row r="37" ht="15.75" customHeight="1" spans="1:14">
      <c r="A37" s="20"/>
      <c r="B37" s="20"/>
      <c r="C37" s="24"/>
      <c r="D37" s="22"/>
      <c r="E37" s="22"/>
      <c r="F37" s="22"/>
      <c r="G37" s="6"/>
      <c r="H37" s="6"/>
      <c r="I37" s="6"/>
      <c r="J37" s="6"/>
      <c r="K37" s="6"/>
      <c r="L37" s="6"/>
      <c r="M37" s="6"/>
      <c r="N37" s="6"/>
    </row>
    <row r="38" ht="15.75" customHeight="1" spans="1:14">
      <c r="A38" s="20"/>
      <c r="B38" s="17"/>
      <c r="C38" s="25"/>
      <c r="D38" s="22"/>
      <c r="E38" s="22"/>
      <c r="F38" s="22"/>
      <c r="G38" s="6"/>
      <c r="H38" s="6"/>
      <c r="I38" s="6"/>
      <c r="J38" s="6"/>
      <c r="K38" s="6"/>
      <c r="L38" s="6"/>
      <c r="M38" s="6"/>
      <c r="N38" s="6"/>
    </row>
    <row r="39" ht="15.75" customHeight="1" spans="1:14">
      <c r="A39" s="20"/>
      <c r="B39" s="16" t="s">
        <v>59</v>
      </c>
      <c r="C39" s="21" t="s">
        <v>60</v>
      </c>
      <c r="D39" s="22" t="s">
        <v>61</v>
      </c>
      <c r="E39" s="22"/>
      <c r="F39" s="22"/>
      <c r="G39" s="6" t="s">
        <v>62</v>
      </c>
      <c r="H39" s="6" t="s">
        <v>62</v>
      </c>
      <c r="I39" s="6">
        <v>10</v>
      </c>
      <c r="J39" s="6"/>
      <c r="K39" s="6">
        <v>10</v>
      </c>
      <c r="L39" s="6"/>
      <c r="M39" s="6"/>
      <c r="N39" s="6"/>
    </row>
    <row r="40" ht="15.75" customHeight="1" spans="1:14">
      <c r="A40" s="20"/>
      <c r="B40" s="20"/>
      <c r="C40" s="24"/>
      <c r="D40" s="22"/>
      <c r="E40" s="22"/>
      <c r="F40" s="22"/>
      <c r="G40" s="6"/>
      <c r="H40" s="6"/>
      <c r="I40" s="6"/>
      <c r="J40" s="6"/>
      <c r="K40" s="6"/>
      <c r="L40" s="6"/>
      <c r="M40" s="6"/>
      <c r="N40" s="6"/>
    </row>
    <row r="41" ht="15.75" customHeight="1" spans="1:14">
      <c r="A41" s="17"/>
      <c r="B41" s="17"/>
      <c r="C41" s="25"/>
      <c r="D41" s="22"/>
      <c r="E41" s="22"/>
      <c r="F41" s="22"/>
      <c r="G41" s="6"/>
      <c r="H41" s="6"/>
      <c r="I41" s="6"/>
      <c r="J41" s="6"/>
      <c r="K41" s="6"/>
      <c r="L41" s="6"/>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C5:D6"/>
    <mergeCell ref="F5:G6"/>
    <mergeCell ref="H5:I6"/>
    <mergeCell ref="J5:K6"/>
    <mergeCell ref="L5:M6"/>
    <mergeCell ref="A5:B11"/>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137</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0.45</v>
      </c>
      <c r="F7" s="12">
        <v>0.45</v>
      </c>
      <c r="G7" s="13"/>
      <c r="H7" s="12">
        <v>0.45</v>
      </c>
      <c r="I7" s="13"/>
      <c r="J7" s="6" t="s">
        <v>16</v>
      </c>
      <c r="K7" s="6"/>
      <c r="L7" s="28">
        <v>1</v>
      </c>
      <c r="M7" s="6"/>
      <c r="N7" s="6">
        <v>10</v>
      </c>
    </row>
    <row r="8" ht="15.75" customHeight="1" spans="1:14">
      <c r="A8" s="9"/>
      <c r="B8" s="10"/>
      <c r="C8" s="6" t="s">
        <v>17</v>
      </c>
      <c r="D8" s="6"/>
      <c r="E8" s="6">
        <v>0.45</v>
      </c>
      <c r="F8" s="12">
        <v>0.45</v>
      </c>
      <c r="G8" s="13"/>
      <c r="H8" s="12">
        <v>0.45</v>
      </c>
      <c r="I8" s="13"/>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45.95" customHeight="1" spans="1:14">
      <c r="A13" s="17"/>
      <c r="B13" s="6" t="s">
        <v>138</v>
      </c>
      <c r="C13" s="6"/>
      <c r="D13" s="6"/>
      <c r="E13" s="6"/>
      <c r="F13" s="6"/>
      <c r="G13" s="6"/>
      <c r="H13" s="6" t="s">
        <v>138</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139</v>
      </c>
      <c r="E15" s="22"/>
      <c r="F15" s="22"/>
      <c r="G15" s="23" t="s">
        <v>140</v>
      </c>
      <c r="H15" s="23" t="s">
        <v>140</v>
      </c>
      <c r="I15" s="23">
        <v>10</v>
      </c>
      <c r="J15" s="23"/>
      <c r="K15" s="23">
        <v>10</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141</v>
      </c>
      <c r="E18" s="22"/>
      <c r="F18" s="22"/>
      <c r="G18" s="23" t="s">
        <v>41</v>
      </c>
      <c r="H18" s="23" t="s">
        <v>41</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142</v>
      </c>
      <c r="E21" s="22"/>
      <c r="F21" s="22"/>
      <c r="G21" s="26" t="s">
        <v>143</v>
      </c>
      <c r="H21" s="26" t="s">
        <v>143</v>
      </c>
      <c r="I21" s="23">
        <v>15</v>
      </c>
      <c r="J21" s="23"/>
      <c r="K21" s="23">
        <v>15</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144</v>
      </c>
      <c r="H24" s="23" t="s">
        <v>144</v>
      </c>
      <c r="I24" s="23">
        <v>10</v>
      </c>
      <c r="J24" s="23"/>
      <c r="K24" s="23">
        <v>10</v>
      </c>
      <c r="L24" s="23"/>
      <c r="M24" s="6"/>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145</v>
      </c>
      <c r="E30" s="22"/>
      <c r="F30" s="22"/>
      <c r="G30" s="23" t="s">
        <v>132</v>
      </c>
      <c r="H30" s="23" t="s">
        <v>132</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126</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146</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1.65</v>
      </c>
      <c r="F7" s="12">
        <v>1.65</v>
      </c>
      <c r="G7" s="13"/>
      <c r="H7" s="6">
        <v>1.65</v>
      </c>
      <c r="I7" s="6"/>
      <c r="J7" s="6" t="s">
        <v>16</v>
      </c>
      <c r="K7" s="6"/>
      <c r="L7" s="28">
        <v>1</v>
      </c>
      <c r="M7" s="6"/>
      <c r="N7" s="6">
        <v>10</v>
      </c>
    </row>
    <row r="8" ht="15.75" customHeight="1" spans="1:14">
      <c r="A8" s="9"/>
      <c r="B8" s="10"/>
      <c r="C8" s="6" t="s">
        <v>17</v>
      </c>
      <c r="D8" s="6"/>
      <c r="E8" s="6">
        <v>1.65</v>
      </c>
      <c r="F8" s="12">
        <v>1.65</v>
      </c>
      <c r="G8" s="13"/>
      <c r="H8" s="6">
        <v>1.65</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45.95" customHeight="1" spans="1:14">
      <c r="A13" s="17"/>
      <c r="B13" s="6" t="s">
        <v>147</v>
      </c>
      <c r="C13" s="6"/>
      <c r="D13" s="6"/>
      <c r="E13" s="6"/>
      <c r="F13" s="6"/>
      <c r="G13" s="6"/>
      <c r="H13" s="6" t="s">
        <v>147</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139</v>
      </c>
      <c r="E15" s="22"/>
      <c r="F15" s="22"/>
      <c r="G15" s="23" t="s">
        <v>148</v>
      </c>
      <c r="H15" s="23" t="s">
        <v>148</v>
      </c>
      <c r="I15" s="23">
        <v>10</v>
      </c>
      <c r="J15" s="23"/>
      <c r="K15" s="23">
        <v>10</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141</v>
      </c>
      <c r="E18" s="22"/>
      <c r="F18" s="22"/>
      <c r="G18" s="23" t="s">
        <v>41</v>
      </c>
      <c r="H18" s="23" t="s">
        <v>41</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149</v>
      </c>
      <c r="E21" s="22"/>
      <c r="F21" s="22"/>
      <c r="G21" s="26" t="s">
        <v>150</v>
      </c>
      <c r="H21" s="26" t="s">
        <v>150</v>
      </c>
      <c r="I21" s="23">
        <v>15</v>
      </c>
      <c r="J21" s="23"/>
      <c r="K21" s="23">
        <v>15</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151</v>
      </c>
      <c r="H24" s="23" t="s">
        <v>152</v>
      </c>
      <c r="I24" s="23">
        <v>10</v>
      </c>
      <c r="J24" s="23"/>
      <c r="K24" s="23">
        <v>10</v>
      </c>
      <c r="L24" s="23"/>
      <c r="M24" s="6"/>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145</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126</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 min="14" max="14" width="9.75"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153</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133.0408</v>
      </c>
      <c r="F7" s="12">
        <v>133.0408</v>
      </c>
      <c r="G7" s="13"/>
      <c r="H7" s="6">
        <v>109.497</v>
      </c>
      <c r="I7" s="6"/>
      <c r="J7" s="6" t="s">
        <v>16</v>
      </c>
      <c r="K7" s="6"/>
      <c r="L7" s="28">
        <f>H7/F7</f>
        <v>0.823033234917409</v>
      </c>
      <c r="M7" s="6"/>
      <c r="N7" s="6">
        <f>ROUND(10*L7,0)</f>
        <v>8</v>
      </c>
    </row>
    <row r="8" ht="15.75" customHeight="1" spans="1:14">
      <c r="A8" s="9"/>
      <c r="B8" s="10"/>
      <c r="C8" s="6" t="s">
        <v>17</v>
      </c>
      <c r="D8" s="6"/>
      <c r="E8" s="6">
        <v>133.0408</v>
      </c>
      <c r="F8" s="12">
        <v>133.0408</v>
      </c>
      <c r="G8" s="13"/>
      <c r="H8" s="6">
        <v>109.497</v>
      </c>
      <c r="I8" s="6"/>
      <c r="J8" s="6" t="s">
        <v>18</v>
      </c>
      <c r="K8" s="6"/>
      <c r="L8" s="28">
        <f>H8/F8</f>
        <v>0.823033234917409</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87" customHeight="1" spans="1:14">
      <c r="A13" s="17"/>
      <c r="B13" s="6" t="s">
        <v>154</v>
      </c>
      <c r="C13" s="6"/>
      <c r="D13" s="6"/>
      <c r="E13" s="6"/>
      <c r="F13" s="6"/>
      <c r="G13" s="6"/>
      <c r="H13" s="6" t="s">
        <v>154</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155</v>
      </c>
      <c r="E15" s="22"/>
      <c r="F15" s="22"/>
      <c r="G15" s="23" t="s">
        <v>156</v>
      </c>
      <c r="H15" s="23" t="s">
        <v>156</v>
      </c>
      <c r="I15" s="23">
        <v>10</v>
      </c>
      <c r="J15" s="23"/>
      <c r="K15" s="23">
        <v>10</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157</v>
      </c>
      <c r="E18" s="22"/>
      <c r="F18" s="22"/>
      <c r="G18" s="23" t="s">
        <v>41</v>
      </c>
      <c r="H18" s="23" t="s">
        <v>41</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119</v>
      </c>
      <c r="E21" s="22"/>
      <c r="F21" s="22"/>
      <c r="G21" s="26" t="s">
        <v>120</v>
      </c>
      <c r="H21" s="26">
        <v>1</v>
      </c>
      <c r="I21" s="23">
        <v>15</v>
      </c>
      <c r="J21" s="23"/>
      <c r="K21" s="23">
        <v>15</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158</v>
      </c>
      <c r="H24" s="23" t="s">
        <v>159</v>
      </c>
      <c r="I24" s="23">
        <v>10</v>
      </c>
      <c r="J24" s="23"/>
      <c r="K24" s="23">
        <v>8</v>
      </c>
      <c r="L24" s="23"/>
      <c r="M24" s="6" t="s">
        <v>160</v>
      </c>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161</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162</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SUM(I15:J41)+10</f>
        <v>100</v>
      </c>
      <c r="J42" s="27"/>
      <c r="K42" s="27">
        <f>SUM(K15:L41)+N7</f>
        <v>96</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0"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8">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163</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0.49994</v>
      </c>
      <c r="F7" s="12">
        <v>0.49994</v>
      </c>
      <c r="G7" s="13"/>
      <c r="H7" s="12">
        <v>0.49994</v>
      </c>
      <c r="I7" s="13"/>
      <c r="J7" s="6" t="s">
        <v>16</v>
      </c>
      <c r="K7" s="6"/>
      <c r="L7" s="28">
        <v>1</v>
      </c>
      <c r="M7" s="6"/>
      <c r="N7" s="6">
        <v>10</v>
      </c>
    </row>
    <row r="8" ht="15.75" customHeight="1" spans="1:14">
      <c r="A8" s="9"/>
      <c r="B8" s="10"/>
      <c r="C8" s="6" t="s">
        <v>17</v>
      </c>
      <c r="D8" s="6"/>
      <c r="E8" s="6">
        <v>0.49994</v>
      </c>
      <c r="F8" s="12">
        <v>0.49994</v>
      </c>
      <c r="G8" s="13"/>
      <c r="H8" s="12">
        <v>0.49994</v>
      </c>
      <c r="I8" s="13"/>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76.5" customHeight="1" spans="1:14">
      <c r="A13" s="17"/>
      <c r="B13" s="6" t="s">
        <v>164</v>
      </c>
      <c r="C13" s="6"/>
      <c r="D13" s="6"/>
      <c r="E13" s="6"/>
      <c r="F13" s="6"/>
      <c r="G13" s="6"/>
      <c r="H13" s="6" t="s">
        <v>164</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165</v>
      </c>
      <c r="E15" s="22"/>
      <c r="F15" s="22"/>
      <c r="G15" s="23" t="s">
        <v>166</v>
      </c>
      <c r="H15" s="23" t="s">
        <v>166</v>
      </c>
      <c r="I15" s="23">
        <v>10</v>
      </c>
      <c r="J15" s="23"/>
      <c r="K15" s="23">
        <v>10</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167</v>
      </c>
      <c r="E18" s="22"/>
      <c r="F18" s="22"/>
      <c r="G18" s="26">
        <v>1</v>
      </c>
      <c r="H18" s="26">
        <v>1</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168</v>
      </c>
      <c r="E21" s="22"/>
      <c r="F21" s="22"/>
      <c r="G21" s="26">
        <v>1</v>
      </c>
      <c r="H21" s="26">
        <v>1</v>
      </c>
      <c r="I21" s="23">
        <v>15</v>
      </c>
      <c r="J21" s="23"/>
      <c r="K21" s="23">
        <v>15</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169</v>
      </c>
      <c r="H24" s="23" t="s">
        <v>170</v>
      </c>
      <c r="I24" s="23">
        <v>10</v>
      </c>
      <c r="J24" s="23"/>
      <c r="K24" s="23">
        <v>10</v>
      </c>
      <c r="L24" s="23"/>
      <c r="M24" s="6"/>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171</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162</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SUM(I15:J41)+10</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08661417322835" right="0.708661417322835" top="0.748031496062992" bottom="0.748031496062992" header="0.31496062992126" footer="0.31496062992126"/>
  <pageSetup paperSize="9" scale="75"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172</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5.79</v>
      </c>
      <c r="F7" s="12">
        <v>5.79</v>
      </c>
      <c r="G7" s="13"/>
      <c r="H7" s="12">
        <v>5.79</v>
      </c>
      <c r="I7" s="13"/>
      <c r="J7" s="6" t="s">
        <v>16</v>
      </c>
      <c r="K7" s="6"/>
      <c r="L7" s="28">
        <v>1</v>
      </c>
      <c r="M7" s="6"/>
      <c r="N7" s="6">
        <v>10</v>
      </c>
    </row>
    <row r="8" ht="15.75" customHeight="1" spans="1:14">
      <c r="A8" s="9"/>
      <c r="B8" s="10"/>
      <c r="C8" s="6" t="s">
        <v>17</v>
      </c>
      <c r="D8" s="6"/>
      <c r="E8" s="6">
        <v>5.79</v>
      </c>
      <c r="F8" s="12">
        <v>5.79</v>
      </c>
      <c r="G8" s="13"/>
      <c r="H8" s="12">
        <v>5.79</v>
      </c>
      <c r="I8" s="13"/>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76.5" customHeight="1" spans="1:14">
      <c r="A13" s="17"/>
      <c r="B13" s="6" t="s">
        <v>173</v>
      </c>
      <c r="C13" s="6"/>
      <c r="D13" s="6"/>
      <c r="E13" s="6"/>
      <c r="F13" s="6"/>
      <c r="G13" s="6"/>
      <c r="H13" s="6" t="s">
        <v>173</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174</v>
      </c>
      <c r="E15" s="22"/>
      <c r="F15" s="22"/>
      <c r="G15" s="23" t="s">
        <v>175</v>
      </c>
      <c r="H15" s="23" t="s">
        <v>175</v>
      </c>
      <c r="I15" s="23">
        <v>15</v>
      </c>
      <c r="J15" s="23"/>
      <c r="K15" s="23">
        <v>15</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176</v>
      </c>
      <c r="E18" s="22"/>
      <c r="F18" s="22"/>
      <c r="G18" s="26" t="s">
        <v>41</v>
      </c>
      <c r="H18" s="26" t="s">
        <v>41</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177</v>
      </c>
      <c r="E21" s="22"/>
      <c r="F21" s="22"/>
      <c r="G21" s="26">
        <v>1</v>
      </c>
      <c r="H21" s="26">
        <v>1</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178</v>
      </c>
      <c r="H24" s="23" t="s">
        <v>179</v>
      </c>
      <c r="I24" s="23">
        <v>10</v>
      </c>
      <c r="J24" s="23"/>
      <c r="K24" s="23">
        <v>10</v>
      </c>
      <c r="L24" s="23"/>
      <c r="M24" s="6"/>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180</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181</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08661417322835" right="0.708661417322835" top="0.748031496062992" bottom="0.748031496062992" header="0.31496062992126" footer="0.31496062992126"/>
  <pageSetup paperSize="9" scale="75"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182</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2</v>
      </c>
      <c r="F7" s="12">
        <v>2</v>
      </c>
      <c r="G7" s="13"/>
      <c r="H7" s="12">
        <v>2</v>
      </c>
      <c r="I7" s="13"/>
      <c r="J7" s="6" t="s">
        <v>16</v>
      </c>
      <c r="K7" s="6"/>
      <c r="L7" s="28">
        <v>1</v>
      </c>
      <c r="M7" s="6"/>
      <c r="N7" s="6">
        <v>10</v>
      </c>
    </row>
    <row r="8" ht="15.75" customHeight="1" spans="1:14">
      <c r="A8" s="9"/>
      <c r="B8" s="10"/>
      <c r="C8" s="6" t="s">
        <v>17</v>
      </c>
      <c r="D8" s="6"/>
      <c r="E8" s="6">
        <v>2</v>
      </c>
      <c r="F8" s="12">
        <v>2</v>
      </c>
      <c r="G8" s="13"/>
      <c r="H8" s="12">
        <v>2</v>
      </c>
      <c r="I8" s="13"/>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76.5" customHeight="1" spans="1:14">
      <c r="A13" s="17"/>
      <c r="B13" s="6" t="s">
        <v>183</v>
      </c>
      <c r="C13" s="6"/>
      <c r="D13" s="6"/>
      <c r="E13" s="6"/>
      <c r="F13" s="6"/>
      <c r="G13" s="6"/>
      <c r="H13" s="6" t="s">
        <v>183</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184</v>
      </c>
      <c r="E15" s="22"/>
      <c r="F15" s="22"/>
      <c r="G15" s="23" t="s">
        <v>143</v>
      </c>
      <c r="H15" s="23" t="s">
        <v>143</v>
      </c>
      <c r="I15" s="23">
        <v>15</v>
      </c>
      <c r="J15" s="23"/>
      <c r="K15" s="23">
        <v>15</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185</v>
      </c>
      <c r="E18" s="22"/>
      <c r="F18" s="22"/>
      <c r="G18" s="26">
        <v>1</v>
      </c>
      <c r="H18" s="26">
        <v>1</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186</v>
      </c>
      <c r="E21" s="22"/>
      <c r="F21" s="22"/>
      <c r="G21" s="26" t="s">
        <v>187</v>
      </c>
      <c r="H21" s="26" t="s">
        <v>187</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188</v>
      </c>
      <c r="H24" s="23" t="s">
        <v>189</v>
      </c>
      <c r="I24" s="23">
        <v>10</v>
      </c>
      <c r="J24" s="23"/>
      <c r="K24" s="23">
        <v>10</v>
      </c>
      <c r="L24" s="23"/>
      <c r="M24" s="6"/>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190</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191</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08661417322835" right="0.708661417322835" top="0.748031496062992" bottom="0.748031496062992" header="0.31496062992126" footer="0.31496062992126"/>
  <pageSetup paperSize="9" scale="75"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192</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3.98</v>
      </c>
      <c r="F7" s="12">
        <v>3.98</v>
      </c>
      <c r="G7" s="13"/>
      <c r="H7" s="12">
        <v>3.98</v>
      </c>
      <c r="I7" s="13"/>
      <c r="J7" s="6" t="s">
        <v>16</v>
      </c>
      <c r="K7" s="6"/>
      <c r="L7" s="28">
        <v>1</v>
      </c>
      <c r="M7" s="6"/>
      <c r="N7" s="6">
        <v>10</v>
      </c>
    </row>
    <row r="8" ht="15.75" customHeight="1" spans="1:14">
      <c r="A8" s="9"/>
      <c r="B8" s="10"/>
      <c r="C8" s="6" t="s">
        <v>17</v>
      </c>
      <c r="D8" s="6"/>
      <c r="E8" s="6">
        <v>3.98</v>
      </c>
      <c r="F8" s="12">
        <v>3.98</v>
      </c>
      <c r="G8" s="13"/>
      <c r="H8" s="12">
        <v>3.98</v>
      </c>
      <c r="I8" s="13"/>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76.5" customHeight="1" spans="1:14">
      <c r="A13" s="17"/>
      <c r="B13" s="6" t="s">
        <v>193</v>
      </c>
      <c r="C13" s="6"/>
      <c r="D13" s="6"/>
      <c r="E13" s="6"/>
      <c r="F13" s="6"/>
      <c r="G13" s="6"/>
      <c r="H13" s="6" t="s">
        <v>193</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194</v>
      </c>
      <c r="E15" s="22"/>
      <c r="F15" s="22"/>
      <c r="G15" s="23" t="s">
        <v>195</v>
      </c>
      <c r="H15" s="23" t="s">
        <v>195</v>
      </c>
      <c r="I15" s="23">
        <v>15</v>
      </c>
      <c r="J15" s="23"/>
      <c r="K15" s="23">
        <v>15</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196</v>
      </c>
      <c r="E18" s="22"/>
      <c r="F18" s="22"/>
      <c r="G18" s="26">
        <v>1</v>
      </c>
      <c r="H18" s="26">
        <v>1</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197</v>
      </c>
      <c r="E21" s="22"/>
      <c r="F21" s="22"/>
      <c r="G21" s="26" t="s">
        <v>41</v>
      </c>
      <c r="H21" s="26" t="s">
        <v>41</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198</v>
      </c>
      <c r="H24" s="23" t="s">
        <v>199</v>
      </c>
      <c r="I24" s="23">
        <v>10</v>
      </c>
      <c r="J24" s="23"/>
      <c r="K24" s="23">
        <v>10</v>
      </c>
      <c r="L24" s="23"/>
      <c r="M24" s="6"/>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200</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162</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08661417322835" right="0.708661417322835" top="0.748031496062992" bottom="0.748031496062992" header="0.31496062992126" footer="0.31496062992126"/>
  <pageSetup paperSize="9" scale="75"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201</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30.4</v>
      </c>
      <c r="F7" s="12">
        <v>30.4</v>
      </c>
      <c r="G7" s="13"/>
      <c r="H7" s="6">
        <v>29.81</v>
      </c>
      <c r="I7" s="6"/>
      <c r="J7" s="6" t="s">
        <v>16</v>
      </c>
      <c r="K7" s="6"/>
      <c r="L7" s="28">
        <f>H7/F7</f>
        <v>0.980592105263158</v>
      </c>
      <c r="M7" s="6"/>
      <c r="N7" s="6">
        <f>ROUND(10*L7,2)</f>
        <v>9.81</v>
      </c>
    </row>
    <row r="8" ht="15.75" customHeight="1" spans="1:14">
      <c r="A8" s="9"/>
      <c r="B8" s="10"/>
      <c r="C8" s="6" t="s">
        <v>17</v>
      </c>
      <c r="D8" s="6"/>
      <c r="E8" s="6">
        <v>30.4</v>
      </c>
      <c r="F8" s="12">
        <v>30.4</v>
      </c>
      <c r="G8" s="13"/>
      <c r="H8" s="6">
        <v>29.81</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106.5" customHeight="1" spans="1:14">
      <c r="A13" s="17"/>
      <c r="B13" s="6" t="s">
        <v>202</v>
      </c>
      <c r="C13" s="6"/>
      <c r="D13" s="6"/>
      <c r="E13" s="6"/>
      <c r="F13" s="6"/>
      <c r="G13" s="6"/>
      <c r="H13" s="6" t="s">
        <v>202</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203</v>
      </c>
      <c r="E15" s="22"/>
      <c r="F15" s="22"/>
      <c r="G15" s="23" t="s">
        <v>204</v>
      </c>
      <c r="H15" s="23" t="s">
        <v>204</v>
      </c>
      <c r="I15" s="23">
        <v>15</v>
      </c>
      <c r="J15" s="23"/>
      <c r="K15" s="23">
        <v>15</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91</v>
      </c>
      <c r="E18" s="22"/>
      <c r="F18" s="22"/>
      <c r="G18" s="26" t="s">
        <v>41</v>
      </c>
      <c r="H18" s="26" t="s">
        <v>41</v>
      </c>
      <c r="I18" s="23">
        <v>10</v>
      </c>
      <c r="J18" s="23"/>
      <c r="K18" s="23">
        <v>10</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205</v>
      </c>
      <c r="E21" s="22"/>
      <c r="F21" s="22"/>
      <c r="G21" s="26" t="s">
        <v>206</v>
      </c>
      <c r="H21" s="26" t="s">
        <v>206</v>
      </c>
      <c r="I21" s="23">
        <v>15</v>
      </c>
      <c r="J21" s="23"/>
      <c r="K21" s="23">
        <v>15</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35.1" customHeight="1" spans="1:14">
      <c r="A24" s="20"/>
      <c r="B24" s="16" t="s">
        <v>45</v>
      </c>
      <c r="C24" s="23" t="s">
        <v>46</v>
      </c>
      <c r="D24" s="22" t="s">
        <v>47</v>
      </c>
      <c r="E24" s="22"/>
      <c r="F24" s="22"/>
      <c r="G24" s="23" t="s">
        <v>207</v>
      </c>
      <c r="H24" s="23" t="s">
        <v>208</v>
      </c>
      <c r="I24" s="23">
        <v>10</v>
      </c>
      <c r="J24" s="23"/>
      <c r="K24" s="23">
        <v>9.81</v>
      </c>
      <c r="L24" s="23"/>
      <c r="M24" s="29" t="s">
        <v>209</v>
      </c>
      <c r="N24" s="29"/>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210</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211</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SUM(I15:J41)+10</f>
        <v>100</v>
      </c>
      <c r="J42" s="27"/>
      <c r="K42" s="27">
        <f>SUM(K15:L41)+N7</f>
        <v>99.62</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212</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f>SUM(E8:E11)</f>
        <v>250</v>
      </c>
      <c r="F7" s="12">
        <f>SUM(F8:G11)</f>
        <v>250</v>
      </c>
      <c r="G7" s="13"/>
      <c r="H7" s="6">
        <v>249.995445</v>
      </c>
      <c r="I7" s="6"/>
      <c r="J7" s="6" t="s">
        <v>16</v>
      </c>
      <c r="K7" s="6"/>
      <c r="L7" s="28">
        <f>H7/F7</f>
        <v>0.99998178</v>
      </c>
      <c r="M7" s="6"/>
      <c r="N7" s="6">
        <v>10</v>
      </c>
    </row>
    <row r="8" ht="15.75" customHeight="1" spans="1:14">
      <c r="A8" s="9"/>
      <c r="B8" s="10"/>
      <c r="C8" s="6" t="s">
        <v>17</v>
      </c>
      <c r="D8" s="6"/>
      <c r="E8" s="6">
        <v>250</v>
      </c>
      <c r="F8" s="12">
        <v>250</v>
      </c>
      <c r="G8" s="13"/>
      <c r="H8" s="6">
        <v>249.995445</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106.5" customHeight="1" spans="1:14">
      <c r="A13" s="17"/>
      <c r="B13" s="6" t="s">
        <v>213</v>
      </c>
      <c r="C13" s="6"/>
      <c r="D13" s="6"/>
      <c r="E13" s="6"/>
      <c r="F13" s="6"/>
      <c r="G13" s="6"/>
      <c r="H13" s="6" t="s">
        <v>213</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214</v>
      </c>
      <c r="E15" s="22"/>
      <c r="F15" s="22"/>
      <c r="G15" s="23" t="s">
        <v>89</v>
      </c>
      <c r="H15" s="23" t="s">
        <v>89</v>
      </c>
      <c r="I15" s="23">
        <v>15</v>
      </c>
      <c r="J15" s="23"/>
      <c r="K15" s="23">
        <v>15</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91</v>
      </c>
      <c r="E18" s="22"/>
      <c r="F18" s="22"/>
      <c r="G18" s="23" t="s">
        <v>41</v>
      </c>
      <c r="H18" s="23" t="s">
        <v>41</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215</v>
      </c>
      <c r="E21" s="22"/>
      <c r="F21" s="22"/>
      <c r="G21" s="26" t="s">
        <v>93</v>
      </c>
      <c r="H21" s="26" t="s">
        <v>93</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30" customHeight="1" spans="1:14">
      <c r="A24" s="20"/>
      <c r="B24" s="16" t="s">
        <v>45</v>
      </c>
      <c r="C24" s="23" t="s">
        <v>46</v>
      </c>
      <c r="D24" s="22" t="s">
        <v>47</v>
      </c>
      <c r="E24" s="22"/>
      <c r="F24" s="22"/>
      <c r="G24" s="23" t="s">
        <v>216</v>
      </c>
      <c r="H24" s="23" t="s">
        <v>217</v>
      </c>
      <c r="I24" s="23">
        <v>10</v>
      </c>
      <c r="J24" s="23"/>
      <c r="K24" s="23">
        <v>10</v>
      </c>
      <c r="L24" s="23"/>
      <c r="M24" s="6" t="s">
        <v>218</v>
      </c>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210</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219</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220</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34.544</v>
      </c>
      <c r="F7" s="12">
        <v>34.544</v>
      </c>
      <c r="G7" s="13"/>
      <c r="H7" s="6">
        <v>34.387312</v>
      </c>
      <c r="I7" s="6"/>
      <c r="J7" s="6" t="s">
        <v>16</v>
      </c>
      <c r="K7" s="6"/>
      <c r="L7" s="28">
        <f>H7/F7</f>
        <v>0.995464103751737</v>
      </c>
      <c r="M7" s="6"/>
      <c r="N7" s="6">
        <v>10</v>
      </c>
    </row>
    <row r="8" ht="15.75" customHeight="1" spans="1:14">
      <c r="A8" s="9"/>
      <c r="B8" s="10"/>
      <c r="C8" s="6" t="s">
        <v>17</v>
      </c>
      <c r="D8" s="6"/>
      <c r="E8" s="6">
        <v>34.544</v>
      </c>
      <c r="F8" s="12">
        <v>34.544</v>
      </c>
      <c r="G8" s="13"/>
      <c r="H8" s="6">
        <v>34.387312</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106.5" customHeight="1" spans="1:14">
      <c r="A13" s="17"/>
      <c r="B13" s="6" t="s">
        <v>213</v>
      </c>
      <c r="C13" s="6"/>
      <c r="D13" s="6"/>
      <c r="E13" s="6"/>
      <c r="F13" s="6"/>
      <c r="G13" s="6"/>
      <c r="H13" s="6" t="s">
        <v>213</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221</v>
      </c>
      <c r="E15" s="22"/>
      <c r="F15" s="22"/>
      <c r="G15" s="23" t="s">
        <v>38</v>
      </c>
      <c r="H15" s="23" t="s">
        <v>38</v>
      </c>
      <c r="I15" s="23">
        <v>15</v>
      </c>
      <c r="J15" s="23"/>
      <c r="K15" s="23">
        <v>15</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91</v>
      </c>
      <c r="E18" s="22"/>
      <c r="F18" s="22"/>
      <c r="G18" s="23" t="s">
        <v>41</v>
      </c>
      <c r="H18" s="23" t="s">
        <v>41</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215</v>
      </c>
      <c r="E21" s="22"/>
      <c r="F21" s="22"/>
      <c r="G21" s="26" t="s">
        <v>93</v>
      </c>
      <c r="H21" s="26" t="s">
        <v>93</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222</v>
      </c>
      <c r="H24" s="23" t="s">
        <v>223</v>
      </c>
      <c r="I24" s="23">
        <v>10</v>
      </c>
      <c r="J24" s="23"/>
      <c r="K24" s="23">
        <v>10</v>
      </c>
      <c r="L24" s="23"/>
      <c r="M24" s="6"/>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210</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162</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64</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1.84</v>
      </c>
      <c r="F7" s="12">
        <v>1.84</v>
      </c>
      <c r="G7" s="13"/>
      <c r="H7" s="6">
        <v>1.84</v>
      </c>
      <c r="I7" s="6"/>
      <c r="J7" s="6" t="s">
        <v>16</v>
      </c>
      <c r="K7" s="6"/>
      <c r="L7" s="28">
        <v>1</v>
      </c>
      <c r="M7" s="6"/>
      <c r="N7" s="6">
        <v>10</v>
      </c>
    </row>
    <row r="8" ht="15.75" customHeight="1" spans="1:14">
      <c r="A8" s="9"/>
      <c r="B8" s="10"/>
      <c r="C8" s="6" t="s">
        <v>17</v>
      </c>
      <c r="D8" s="6"/>
      <c r="E8" s="6">
        <v>1.84</v>
      </c>
      <c r="F8" s="12">
        <v>1.84</v>
      </c>
      <c r="G8" s="13"/>
      <c r="H8" s="6">
        <v>1.84</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45.95" customHeight="1" spans="1:14">
      <c r="A13" s="17"/>
      <c r="B13" s="6" t="s">
        <v>65</v>
      </c>
      <c r="C13" s="6"/>
      <c r="D13" s="6"/>
      <c r="E13" s="6"/>
      <c r="F13" s="6"/>
      <c r="G13" s="6"/>
      <c r="H13" s="6" t="s">
        <v>65</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66</v>
      </c>
      <c r="E15" s="22"/>
      <c r="F15" s="22"/>
      <c r="G15" s="6" t="s">
        <v>67</v>
      </c>
      <c r="H15" s="6" t="s">
        <v>67</v>
      </c>
      <c r="I15" s="6">
        <v>15</v>
      </c>
      <c r="J15" s="6"/>
      <c r="K15" s="6">
        <v>15</v>
      </c>
      <c r="L15" s="6"/>
      <c r="M15" s="6"/>
      <c r="N15" s="6"/>
    </row>
    <row r="16" ht="15.75" customHeight="1" spans="1:14">
      <c r="A16" s="20"/>
      <c r="B16" s="20"/>
      <c r="C16" s="24"/>
      <c r="D16" s="22"/>
      <c r="E16" s="22"/>
      <c r="F16" s="22"/>
      <c r="G16" s="6"/>
      <c r="H16" s="6"/>
      <c r="I16" s="6"/>
      <c r="J16" s="6"/>
      <c r="K16" s="6"/>
      <c r="L16" s="6"/>
      <c r="M16" s="6"/>
      <c r="N16" s="6"/>
    </row>
    <row r="17" ht="15.75" customHeight="1" spans="1:14">
      <c r="A17" s="20"/>
      <c r="B17" s="20"/>
      <c r="C17" s="25"/>
      <c r="D17" s="22"/>
      <c r="E17" s="22"/>
      <c r="F17" s="22"/>
      <c r="G17" s="6"/>
      <c r="H17" s="6"/>
      <c r="I17" s="6"/>
      <c r="J17" s="6"/>
      <c r="K17" s="6"/>
      <c r="L17" s="6"/>
      <c r="M17" s="6"/>
      <c r="N17" s="6"/>
    </row>
    <row r="18" ht="15.75" customHeight="1" spans="1:14">
      <c r="A18" s="20"/>
      <c r="B18" s="20"/>
      <c r="C18" s="21" t="s">
        <v>39</v>
      </c>
      <c r="D18" s="22" t="s">
        <v>68</v>
      </c>
      <c r="E18" s="22"/>
      <c r="F18" s="22"/>
      <c r="G18" s="28">
        <v>1</v>
      </c>
      <c r="H18" s="28">
        <v>1</v>
      </c>
      <c r="I18" s="6">
        <v>15</v>
      </c>
      <c r="J18" s="6"/>
      <c r="K18" s="6">
        <v>15</v>
      </c>
      <c r="L18" s="6"/>
      <c r="M18" s="6"/>
      <c r="N18" s="6"/>
    </row>
    <row r="19" ht="15.75" customHeight="1" spans="1:14">
      <c r="A19" s="20"/>
      <c r="B19" s="20"/>
      <c r="C19" s="24"/>
      <c r="D19" s="22"/>
      <c r="E19" s="22"/>
      <c r="F19" s="22"/>
      <c r="G19" s="6"/>
      <c r="H19" s="6"/>
      <c r="I19" s="6"/>
      <c r="J19" s="6"/>
      <c r="K19" s="6"/>
      <c r="L19" s="6"/>
      <c r="M19" s="6"/>
      <c r="N19" s="6"/>
    </row>
    <row r="20" ht="15.75" customHeight="1" spans="1:14">
      <c r="A20" s="20"/>
      <c r="B20" s="20"/>
      <c r="C20" s="25"/>
      <c r="D20" s="22"/>
      <c r="E20" s="22"/>
      <c r="F20" s="22"/>
      <c r="G20" s="6"/>
      <c r="H20" s="6"/>
      <c r="I20" s="6"/>
      <c r="J20" s="6"/>
      <c r="K20" s="6"/>
      <c r="L20" s="6"/>
      <c r="M20" s="6"/>
      <c r="N20" s="6"/>
    </row>
    <row r="21" ht="15.75" customHeight="1" spans="1:14">
      <c r="A21" s="20"/>
      <c r="B21" s="20"/>
      <c r="C21" s="21" t="s">
        <v>42</v>
      </c>
      <c r="D21" s="22" t="s">
        <v>69</v>
      </c>
      <c r="E21" s="22"/>
      <c r="F21" s="22"/>
      <c r="G21" s="28">
        <v>1</v>
      </c>
      <c r="H21" s="28">
        <v>1</v>
      </c>
      <c r="I21" s="6">
        <v>10</v>
      </c>
      <c r="J21" s="6"/>
      <c r="K21" s="6">
        <v>10</v>
      </c>
      <c r="L21" s="6"/>
      <c r="M21" s="6"/>
      <c r="N21" s="6"/>
    </row>
    <row r="22" ht="15.75" customHeight="1" spans="1:14">
      <c r="A22" s="20"/>
      <c r="B22" s="20"/>
      <c r="C22" s="24"/>
      <c r="D22" s="22"/>
      <c r="E22" s="22"/>
      <c r="F22" s="22"/>
      <c r="G22" s="6"/>
      <c r="H22" s="6"/>
      <c r="I22" s="6"/>
      <c r="J22" s="6"/>
      <c r="K22" s="6"/>
      <c r="L22" s="6"/>
      <c r="M22" s="6"/>
      <c r="N22" s="6"/>
    </row>
    <row r="23" ht="15.75" customHeight="1" spans="1:14">
      <c r="A23" s="20"/>
      <c r="B23" s="17"/>
      <c r="C23" s="25"/>
      <c r="D23" s="22"/>
      <c r="E23" s="22"/>
      <c r="F23" s="22"/>
      <c r="G23" s="6"/>
      <c r="H23" s="6"/>
      <c r="I23" s="6"/>
      <c r="J23" s="6"/>
      <c r="K23" s="6"/>
      <c r="L23" s="6"/>
      <c r="M23" s="6"/>
      <c r="N23" s="6"/>
    </row>
    <row r="24" ht="15.75" customHeight="1" spans="1:14">
      <c r="A24" s="20"/>
      <c r="B24" s="16" t="s">
        <v>45</v>
      </c>
      <c r="C24" s="23" t="s">
        <v>46</v>
      </c>
      <c r="D24" s="22" t="s">
        <v>47</v>
      </c>
      <c r="E24" s="22"/>
      <c r="F24" s="22"/>
      <c r="G24" s="6" t="s">
        <v>70</v>
      </c>
      <c r="H24" s="6" t="s">
        <v>71</v>
      </c>
      <c r="I24" s="6">
        <v>10</v>
      </c>
      <c r="J24" s="6"/>
      <c r="K24" s="6">
        <v>10</v>
      </c>
      <c r="L24" s="6"/>
      <c r="M24" s="6"/>
      <c r="N24" s="6"/>
    </row>
    <row r="25" ht="15.75" customHeight="1" spans="1:14">
      <c r="A25" s="20"/>
      <c r="B25" s="20"/>
      <c r="C25" s="23" t="s">
        <v>50</v>
      </c>
      <c r="D25" s="22"/>
      <c r="E25" s="22"/>
      <c r="F25" s="22"/>
      <c r="G25" s="6"/>
      <c r="H25" s="6"/>
      <c r="I25" s="6"/>
      <c r="J25" s="6"/>
      <c r="K25" s="6"/>
      <c r="L25" s="6"/>
      <c r="M25" s="6"/>
      <c r="N25" s="6"/>
    </row>
    <row r="26" ht="15.75" customHeight="1" spans="1:14">
      <c r="A26" s="20"/>
      <c r="B26" s="17"/>
      <c r="C26" s="23" t="s">
        <v>51</v>
      </c>
      <c r="D26" s="22"/>
      <c r="E26" s="22"/>
      <c r="F26" s="22"/>
      <c r="G26" s="6"/>
      <c r="H26" s="6"/>
      <c r="I26" s="6"/>
      <c r="J26" s="6"/>
      <c r="K26" s="6"/>
      <c r="L26" s="6"/>
      <c r="M26" s="6"/>
      <c r="N26" s="6"/>
    </row>
    <row r="27" ht="15.75" customHeight="1" spans="1:14">
      <c r="A27" s="20"/>
      <c r="B27" s="16" t="s">
        <v>52</v>
      </c>
      <c r="C27" s="21" t="s">
        <v>53</v>
      </c>
      <c r="D27" s="22"/>
      <c r="E27" s="22"/>
      <c r="F27" s="22"/>
      <c r="G27" s="6"/>
      <c r="H27" s="6"/>
      <c r="I27" s="6"/>
      <c r="J27" s="6"/>
      <c r="K27" s="6"/>
      <c r="L27" s="6"/>
      <c r="M27" s="6"/>
      <c r="N27" s="6"/>
    </row>
    <row r="28" ht="15.75" customHeight="1" spans="1:14">
      <c r="A28" s="20"/>
      <c r="B28" s="20"/>
      <c r="C28" s="24"/>
      <c r="D28" s="22"/>
      <c r="E28" s="22"/>
      <c r="F28" s="22"/>
      <c r="G28" s="6"/>
      <c r="H28" s="6"/>
      <c r="I28" s="6"/>
      <c r="J28" s="6"/>
      <c r="K28" s="6"/>
      <c r="L28" s="6"/>
      <c r="M28" s="6"/>
      <c r="N28" s="6"/>
    </row>
    <row r="29" ht="15.75" customHeight="1" spans="1:14">
      <c r="A29" s="20"/>
      <c r="B29" s="20"/>
      <c r="C29" s="25"/>
      <c r="D29" s="22"/>
      <c r="E29" s="22"/>
      <c r="F29" s="22"/>
      <c r="G29" s="6"/>
      <c r="H29" s="6"/>
      <c r="I29" s="6"/>
      <c r="J29" s="6"/>
      <c r="K29" s="6"/>
      <c r="L29" s="6"/>
      <c r="M29" s="6"/>
      <c r="N29" s="6"/>
    </row>
    <row r="30" ht="15.75" customHeight="1" spans="1:14">
      <c r="A30" s="20"/>
      <c r="B30" s="20"/>
      <c r="C30" s="21" t="s">
        <v>54</v>
      </c>
      <c r="D30" s="22" t="s">
        <v>72</v>
      </c>
      <c r="E30" s="22"/>
      <c r="F30" s="22"/>
      <c r="G30" s="6" t="s">
        <v>41</v>
      </c>
      <c r="H30" s="6" t="s">
        <v>41</v>
      </c>
      <c r="I30" s="6">
        <v>15</v>
      </c>
      <c r="J30" s="6"/>
      <c r="K30" s="6">
        <v>15</v>
      </c>
      <c r="L30" s="6"/>
      <c r="M30" s="6"/>
      <c r="N30" s="6"/>
    </row>
    <row r="31" ht="15.75" customHeight="1" spans="1:14">
      <c r="A31" s="20"/>
      <c r="B31" s="20"/>
      <c r="C31" s="24"/>
      <c r="D31" s="22"/>
      <c r="E31" s="22"/>
      <c r="F31" s="22"/>
      <c r="G31" s="6"/>
      <c r="H31" s="6"/>
      <c r="I31" s="6"/>
      <c r="J31" s="6"/>
      <c r="K31" s="6"/>
      <c r="L31" s="6"/>
      <c r="M31" s="6"/>
      <c r="N31" s="6"/>
    </row>
    <row r="32" ht="15.75" customHeight="1" spans="1:14">
      <c r="A32" s="20"/>
      <c r="B32" s="20"/>
      <c r="C32" s="25"/>
      <c r="D32" s="22"/>
      <c r="E32" s="22"/>
      <c r="F32" s="22"/>
      <c r="G32" s="6"/>
      <c r="H32" s="6"/>
      <c r="I32" s="6"/>
      <c r="J32" s="6"/>
      <c r="K32" s="6"/>
      <c r="L32" s="6"/>
      <c r="M32" s="6"/>
      <c r="N32" s="6"/>
    </row>
    <row r="33" ht="15.75" customHeight="1" spans="1:14">
      <c r="A33" s="20"/>
      <c r="B33" s="20"/>
      <c r="C33" s="21" t="s">
        <v>56</v>
      </c>
      <c r="D33" s="22"/>
      <c r="E33" s="22"/>
      <c r="F33" s="22"/>
      <c r="G33" s="6"/>
      <c r="H33" s="6"/>
      <c r="I33" s="6"/>
      <c r="J33" s="6"/>
      <c r="K33" s="6"/>
      <c r="L33" s="6"/>
      <c r="M33" s="6"/>
      <c r="N33" s="6"/>
    </row>
    <row r="34" ht="15.75" customHeight="1" spans="1:14">
      <c r="A34" s="20"/>
      <c r="B34" s="20"/>
      <c r="C34" s="24"/>
      <c r="D34" s="22"/>
      <c r="E34" s="22"/>
      <c r="F34" s="22"/>
      <c r="G34" s="6"/>
      <c r="H34" s="6"/>
      <c r="I34" s="6"/>
      <c r="J34" s="6"/>
      <c r="K34" s="6"/>
      <c r="L34" s="6"/>
      <c r="M34" s="6"/>
      <c r="N34" s="6"/>
    </row>
    <row r="35" ht="15.75" customHeight="1" spans="1:14">
      <c r="A35" s="20"/>
      <c r="B35" s="20"/>
      <c r="C35" s="25"/>
      <c r="D35" s="22"/>
      <c r="E35" s="22"/>
      <c r="F35" s="22"/>
      <c r="G35" s="6"/>
      <c r="H35" s="6"/>
      <c r="I35" s="6"/>
      <c r="J35" s="6"/>
      <c r="K35" s="6"/>
      <c r="L35" s="6"/>
      <c r="M35" s="6"/>
      <c r="N35" s="6"/>
    </row>
    <row r="36" ht="21" customHeight="1" spans="1:14">
      <c r="A36" s="20"/>
      <c r="B36" s="20"/>
      <c r="C36" s="21" t="s">
        <v>57</v>
      </c>
      <c r="D36" s="22" t="s">
        <v>73</v>
      </c>
      <c r="E36" s="22"/>
      <c r="F36" s="22"/>
      <c r="G36" s="6" t="s">
        <v>41</v>
      </c>
      <c r="H36" s="6" t="s">
        <v>41</v>
      </c>
      <c r="I36" s="6">
        <v>15</v>
      </c>
      <c r="J36" s="6"/>
      <c r="K36" s="6">
        <v>15</v>
      </c>
      <c r="L36" s="6"/>
      <c r="M36" s="6"/>
      <c r="N36" s="6"/>
    </row>
    <row r="37" ht="15.75" customHeight="1" spans="1:14">
      <c r="A37" s="20"/>
      <c r="B37" s="20"/>
      <c r="C37" s="24"/>
      <c r="D37" s="22"/>
      <c r="E37" s="22"/>
      <c r="F37" s="22"/>
      <c r="G37" s="6"/>
      <c r="H37" s="6"/>
      <c r="I37" s="6"/>
      <c r="J37" s="6"/>
      <c r="K37" s="6"/>
      <c r="L37" s="6"/>
      <c r="M37" s="6"/>
      <c r="N37" s="6"/>
    </row>
    <row r="38" ht="15.75" customHeight="1" spans="1:14">
      <c r="A38" s="20"/>
      <c r="B38" s="17"/>
      <c r="C38" s="25"/>
      <c r="D38" s="22"/>
      <c r="E38" s="22"/>
      <c r="F38" s="22"/>
      <c r="G38" s="6"/>
      <c r="H38" s="6"/>
      <c r="I38" s="6"/>
      <c r="J38" s="6"/>
      <c r="K38" s="6"/>
      <c r="L38" s="6"/>
      <c r="M38" s="6"/>
      <c r="N38" s="6"/>
    </row>
    <row r="39" ht="15.75" customHeight="1" spans="1:14">
      <c r="A39" s="20"/>
      <c r="B39" s="16" t="s">
        <v>59</v>
      </c>
      <c r="C39" s="21" t="s">
        <v>60</v>
      </c>
      <c r="D39" s="22" t="s">
        <v>74</v>
      </c>
      <c r="E39" s="22"/>
      <c r="F39" s="22"/>
      <c r="G39" s="6" t="s">
        <v>62</v>
      </c>
      <c r="H39" s="6" t="s">
        <v>62</v>
      </c>
      <c r="I39" s="6">
        <v>10</v>
      </c>
      <c r="J39" s="6"/>
      <c r="K39" s="6">
        <v>10</v>
      </c>
      <c r="L39" s="6"/>
      <c r="M39" s="6"/>
      <c r="N39" s="6"/>
    </row>
    <row r="40" ht="15.75" customHeight="1" spans="1:14">
      <c r="A40" s="20"/>
      <c r="B40" s="20"/>
      <c r="C40" s="24"/>
      <c r="D40" s="22"/>
      <c r="E40" s="22"/>
      <c r="F40" s="22"/>
      <c r="G40" s="6"/>
      <c r="H40" s="6"/>
      <c r="I40" s="6"/>
      <c r="J40" s="6"/>
      <c r="K40" s="6"/>
      <c r="L40" s="6"/>
      <c r="M40" s="6"/>
      <c r="N40" s="6"/>
    </row>
    <row r="41" ht="15.75" customHeight="1" spans="1:14">
      <c r="A41" s="17"/>
      <c r="B41" s="17"/>
      <c r="C41" s="25"/>
      <c r="D41" s="22"/>
      <c r="E41" s="22"/>
      <c r="F41" s="22"/>
      <c r="G41" s="6"/>
      <c r="H41" s="6"/>
      <c r="I41" s="6"/>
      <c r="J41" s="6"/>
      <c r="K41" s="6"/>
      <c r="L41" s="6"/>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 min="14" max="14" width="9.75"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224</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45.3991</v>
      </c>
      <c r="F7" s="12">
        <v>45.3991</v>
      </c>
      <c r="G7" s="13"/>
      <c r="H7" s="6">
        <v>44.7013</v>
      </c>
      <c r="I7" s="6"/>
      <c r="J7" s="6" t="s">
        <v>16</v>
      </c>
      <c r="K7" s="6"/>
      <c r="L7" s="28">
        <f>H7/F7</f>
        <v>0.984629651248593</v>
      </c>
      <c r="M7" s="6"/>
      <c r="N7" s="6">
        <f>ROUND(10*L7,2)</f>
        <v>9.85</v>
      </c>
    </row>
    <row r="8" ht="15.75" customHeight="1" spans="1:14">
      <c r="A8" s="9"/>
      <c r="B8" s="10"/>
      <c r="C8" s="6" t="s">
        <v>17</v>
      </c>
      <c r="D8" s="6"/>
      <c r="E8" s="6">
        <v>45.3991</v>
      </c>
      <c r="F8" s="12">
        <v>45.3991</v>
      </c>
      <c r="G8" s="13"/>
      <c r="H8" s="6">
        <v>44.7013</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106.5" customHeight="1" spans="1:14">
      <c r="A13" s="17"/>
      <c r="B13" s="6" t="s">
        <v>213</v>
      </c>
      <c r="C13" s="6"/>
      <c r="D13" s="6"/>
      <c r="E13" s="6"/>
      <c r="F13" s="6"/>
      <c r="G13" s="6"/>
      <c r="H13" s="6" t="s">
        <v>213</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214</v>
      </c>
      <c r="E15" s="22"/>
      <c r="F15" s="22"/>
      <c r="G15" s="23" t="s">
        <v>89</v>
      </c>
      <c r="H15" s="23" t="s">
        <v>89</v>
      </c>
      <c r="I15" s="23">
        <v>15</v>
      </c>
      <c r="J15" s="23"/>
      <c r="K15" s="23">
        <v>15</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91</v>
      </c>
      <c r="E18" s="22"/>
      <c r="F18" s="22"/>
      <c r="G18" s="23" t="s">
        <v>41</v>
      </c>
      <c r="H18" s="23" t="s">
        <v>41</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215</v>
      </c>
      <c r="E21" s="22"/>
      <c r="F21" s="22"/>
      <c r="G21" s="26" t="s">
        <v>93</v>
      </c>
      <c r="H21" s="26" t="s">
        <v>93</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225</v>
      </c>
      <c r="H24" s="23" t="s">
        <v>226</v>
      </c>
      <c r="I24" s="23">
        <v>10</v>
      </c>
      <c r="J24" s="23"/>
      <c r="K24" s="23">
        <v>9.85</v>
      </c>
      <c r="L24" s="23"/>
      <c r="M24" s="6" t="s">
        <v>227</v>
      </c>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210</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162</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SUM(I15:J41)+10</f>
        <v>100</v>
      </c>
      <c r="J42" s="27"/>
      <c r="K42" s="27">
        <f>SUM(K15:L41)+N7</f>
        <v>99.7</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0"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228</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14.877023</v>
      </c>
      <c r="F7" s="12">
        <v>14.877023</v>
      </c>
      <c r="G7" s="13"/>
      <c r="H7" s="6">
        <v>14.728</v>
      </c>
      <c r="I7" s="6"/>
      <c r="J7" s="6" t="s">
        <v>16</v>
      </c>
      <c r="K7" s="6"/>
      <c r="L7" s="28">
        <f>H7/F7</f>
        <v>0.989983009369549</v>
      </c>
      <c r="M7" s="6"/>
      <c r="N7" s="6">
        <f>ROUND(10*L7,2)</f>
        <v>9.9</v>
      </c>
    </row>
    <row r="8" ht="15.75" customHeight="1" spans="1:14">
      <c r="A8" s="9"/>
      <c r="B8" s="10"/>
      <c r="C8" s="6" t="s">
        <v>17</v>
      </c>
      <c r="D8" s="6"/>
      <c r="E8" s="6">
        <v>14.877023</v>
      </c>
      <c r="F8" s="12">
        <v>14.877023</v>
      </c>
      <c r="G8" s="13"/>
      <c r="H8" s="6">
        <v>14.728</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106.5" customHeight="1" spans="1:14">
      <c r="A13" s="17"/>
      <c r="B13" s="6" t="s">
        <v>213</v>
      </c>
      <c r="C13" s="6"/>
      <c r="D13" s="6"/>
      <c r="E13" s="6"/>
      <c r="F13" s="6"/>
      <c r="G13" s="6"/>
      <c r="H13" s="6" t="s">
        <v>213</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214</v>
      </c>
      <c r="E15" s="22"/>
      <c r="F15" s="22"/>
      <c r="G15" s="23" t="s">
        <v>89</v>
      </c>
      <c r="H15" s="23" t="s">
        <v>89</v>
      </c>
      <c r="I15" s="23">
        <v>15</v>
      </c>
      <c r="J15" s="23"/>
      <c r="K15" s="23">
        <v>15</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91</v>
      </c>
      <c r="E18" s="22"/>
      <c r="F18" s="22"/>
      <c r="G18" s="23" t="s">
        <v>41</v>
      </c>
      <c r="H18" s="23" t="s">
        <v>41</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215</v>
      </c>
      <c r="E21" s="22"/>
      <c r="F21" s="22"/>
      <c r="G21" s="26" t="s">
        <v>93</v>
      </c>
      <c r="H21" s="26" t="s">
        <v>93</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229</v>
      </c>
      <c r="H24" s="23" t="s">
        <v>230</v>
      </c>
      <c r="I24" s="23">
        <v>10</v>
      </c>
      <c r="J24" s="23"/>
      <c r="K24" s="23">
        <v>9.9</v>
      </c>
      <c r="L24" s="23"/>
      <c r="M24" s="6" t="s">
        <v>231</v>
      </c>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232</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233</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SUM(I15:J41)+10</f>
        <v>100</v>
      </c>
      <c r="J42" s="27"/>
      <c r="K42" s="27">
        <f>SUM(K15:L41)+N7</f>
        <v>99.8</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tabColor theme="6" tint="0.399975585192419"/>
  </sheetPr>
  <dimension ref="A1:N42"/>
  <sheetViews>
    <sheetView workbookViewId="0">
      <selection activeCell="G17" sqref="G17"/>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234</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19.3791</v>
      </c>
      <c r="F7" s="12">
        <v>19.3791</v>
      </c>
      <c r="G7" s="13"/>
      <c r="H7" s="6">
        <v>19.2703</v>
      </c>
      <c r="I7" s="6"/>
      <c r="J7" s="6" t="s">
        <v>16</v>
      </c>
      <c r="K7" s="6"/>
      <c r="L7" s="28">
        <f>H7/F7</f>
        <v>0.994385704186469</v>
      </c>
      <c r="M7" s="6"/>
      <c r="N7" s="6">
        <f>ROUND(10*L7,2)</f>
        <v>9.94</v>
      </c>
    </row>
    <row r="8" ht="15.75" customHeight="1" spans="1:14">
      <c r="A8" s="9"/>
      <c r="B8" s="10"/>
      <c r="C8" s="6" t="s">
        <v>17</v>
      </c>
      <c r="D8" s="6"/>
      <c r="E8" s="6">
        <v>19.3791</v>
      </c>
      <c r="F8" s="12">
        <v>19.3791</v>
      </c>
      <c r="G8" s="13"/>
      <c r="H8" s="6">
        <v>19.2703</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106.5" customHeight="1" spans="1:14">
      <c r="A13" s="17"/>
      <c r="B13" s="6" t="s">
        <v>213</v>
      </c>
      <c r="C13" s="6"/>
      <c r="D13" s="6"/>
      <c r="E13" s="6"/>
      <c r="F13" s="6"/>
      <c r="G13" s="6"/>
      <c r="H13" s="6" t="s">
        <v>213</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214</v>
      </c>
      <c r="E15" s="22"/>
      <c r="F15" s="22"/>
      <c r="G15" s="23" t="s">
        <v>89</v>
      </c>
      <c r="H15" s="23" t="s">
        <v>89</v>
      </c>
      <c r="I15" s="23">
        <v>15</v>
      </c>
      <c r="J15" s="23"/>
      <c r="K15" s="23">
        <v>15</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235</v>
      </c>
      <c r="E18" s="22"/>
      <c r="F18" s="22"/>
      <c r="G18" s="26">
        <v>1</v>
      </c>
      <c r="H18" s="26">
        <v>1</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215</v>
      </c>
      <c r="E21" s="22"/>
      <c r="F21" s="22"/>
      <c r="G21" s="26" t="s">
        <v>93</v>
      </c>
      <c r="H21" s="26" t="s">
        <v>93</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236</v>
      </c>
      <c r="H24" s="23" t="s">
        <v>237</v>
      </c>
      <c r="I24" s="23">
        <v>10</v>
      </c>
      <c r="J24" s="23"/>
      <c r="K24" s="23">
        <v>9.94</v>
      </c>
      <c r="L24" s="23"/>
      <c r="M24" s="29" t="s">
        <v>238</v>
      </c>
      <c r="N24" s="29"/>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232</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162</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SUM(I15:J41)+10</f>
        <v>100</v>
      </c>
      <c r="J42" s="27"/>
      <c r="K42" s="27">
        <f>SUM(K15:L41)+N7</f>
        <v>99.88</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tabColor rgb="FFFFFF00"/>
  </sheetPr>
  <dimension ref="A1:D5"/>
  <sheetViews>
    <sheetView workbookViewId="0">
      <selection activeCell="B6" sqref="B6"/>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239</v>
      </c>
      <c r="B1" s="1"/>
      <c r="C1" s="1"/>
      <c r="D1" s="1"/>
    </row>
    <row r="2" ht="80.1" customHeight="1" spans="1:4">
      <c r="A2" s="2" t="s">
        <v>240</v>
      </c>
      <c r="B2" s="2"/>
      <c r="C2" s="2"/>
      <c r="D2" s="2"/>
    </row>
    <row r="3" ht="80.1" customHeight="1" spans="1:4">
      <c r="A3" s="2" t="s">
        <v>241</v>
      </c>
      <c r="B3" s="2"/>
      <c r="C3" s="2"/>
      <c r="D3" s="2"/>
    </row>
    <row r="4" ht="80.1" customHeight="1" spans="1:4">
      <c r="A4" s="2" t="s">
        <v>242</v>
      </c>
      <c r="B4" s="2"/>
      <c r="C4" s="2"/>
      <c r="D4" s="2"/>
    </row>
    <row r="5" ht="80.1" customHeight="1" spans="1:4">
      <c r="A5" s="2" t="s">
        <v>243</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75</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0.228</v>
      </c>
      <c r="F7" s="12">
        <v>0.228</v>
      </c>
      <c r="G7" s="13"/>
      <c r="H7" s="6">
        <v>0.228</v>
      </c>
      <c r="I7" s="6"/>
      <c r="J7" s="6" t="s">
        <v>16</v>
      </c>
      <c r="K7" s="6"/>
      <c r="L7" s="28">
        <v>1</v>
      </c>
      <c r="M7" s="6"/>
      <c r="N7" s="6">
        <v>10</v>
      </c>
    </row>
    <row r="8" ht="15.75" customHeight="1" spans="1:14">
      <c r="A8" s="9"/>
      <c r="B8" s="10"/>
      <c r="C8" s="6" t="s">
        <v>17</v>
      </c>
      <c r="D8" s="6"/>
      <c r="E8" s="6">
        <v>0.228</v>
      </c>
      <c r="F8" s="12">
        <v>0.228</v>
      </c>
      <c r="G8" s="13"/>
      <c r="H8" s="6">
        <v>0.228</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45.95" customHeight="1" spans="1:14">
      <c r="A13" s="17"/>
      <c r="B13" s="6" t="s">
        <v>76</v>
      </c>
      <c r="C13" s="6"/>
      <c r="D13" s="6"/>
      <c r="E13" s="6"/>
      <c r="F13" s="6"/>
      <c r="G13" s="6"/>
      <c r="H13" s="6" t="s">
        <v>76</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77</v>
      </c>
      <c r="E15" s="22"/>
      <c r="F15" s="22"/>
      <c r="G15" s="6" t="s">
        <v>78</v>
      </c>
      <c r="H15" s="6" t="s">
        <v>78</v>
      </c>
      <c r="I15" s="6">
        <v>15</v>
      </c>
      <c r="J15" s="6"/>
      <c r="K15" s="6">
        <v>15</v>
      </c>
      <c r="L15" s="6"/>
      <c r="M15" s="6"/>
      <c r="N15" s="6"/>
    </row>
    <row r="16" ht="15.75" customHeight="1" spans="1:14">
      <c r="A16" s="20"/>
      <c r="B16" s="20"/>
      <c r="C16" s="24"/>
      <c r="D16" s="22"/>
      <c r="E16" s="22"/>
      <c r="F16" s="22"/>
      <c r="G16" s="6"/>
      <c r="H16" s="6"/>
      <c r="I16" s="6"/>
      <c r="J16" s="6"/>
      <c r="K16" s="6"/>
      <c r="L16" s="6"/>
      <c r="M16" s="6"/>
      <c r="N16" s="6"/>
    </row>
    <row r="17" ht="15.75" customHeight="1" spans="1:14">
      <c r="A17" s="20"/>
      <c r="B17" s="20"/>
      <c r="C17" s="25"/>
      <c r="D17" s="22"/>
      <c r="E17" s="22"/>
      <c r="F17" s="22"/>
      <c r="G17" s="6"/>
      <c r="H17" s="6"/>
      <c r="I17" s="6"/>
      <c r="J17" s="6"/>
      <c r="K17" s="6"/>
      <c r="L17" s="6"/>
      <c r="M17" s="6"/>
      <c r="N17" s="6"/>
    </row>
    <row r="18" ht="15.75" customHeight="1" spans="1:14">
      <c r="A18" s="20"/>
      <c r="B18" s="20"/>
      <c r="C18" s="21" t="s">
        <v>39</v>
      </c>
      <c r="D18" s="22" t="s">
        <v>79</v>
      </c>
      <c r="E18" s="22"/>
      <c r="F18" s="22"/>
      <c r="G18" s="28">
        <v>1</v>
      </c>
      <c r="H18" s="28">
        <v>1</v>
      </c>
      <c r="I18" s="6">
        <v>15</v>
      </c>
      <c r="J18" s="6"/>
      <c r="K18" s="6">
        <v>15</v>
      </c>
      <c r="L18" s="6"/>
      <c r="M18" s="6"/>
      <c r="N18" s="6"/>
    </row>
    <row r="19" ht="15.75" customHeight="1" spans="1:14">
      <c r="A19" s="20"/>
      <c r="B19" s="20"/>
      <c r="C19" s="24"/>
      <c r="D19" s="22"/>
      <c r="E19" s="22"/>
      <c r="F19" s="22"/>
      <c r="G19" s="6"/>
      <c r="H19" s="6"/>
      <c r="I19" s="6"/>
      <c r="J19" s="6"/>
      <c r="K19" s="6"/>
      <c r="L19" s="6"/>
      <c r="M19" s="6"/>
      <c r="N19" s="6"/>
    </row>
    <row r="20" ht="15.75" customHeight="1" spans="1:14">
      <c r="A20" s="20"/>
      <c r="B20" s="20"/>
      <c r="C20" s="25"/>
      <c r="D20" s="22"/>
      <c r="E20" s="22"/>
      <c r="F20" s="22"/>
      <c r="G20" s="6"/>
      <c r="H20" s="6"/>
      <c r="I20" s="6"/>
      <c r="J20" s="6"/>
      <c r="K20" s="6"/>
      <c r="L20" s="6"/>
      <c r="M20" s="6"/>
      <c r="N20" s="6"/>
    </row>
    <row r="21" ht="15.75" customHeight="1" spans="1:14">
      <c r="A21" s="20"/>
      <c r="B21" s="20"/>
      <c r="C21" s="21" t="s">
        <v>42</v>
      </c>
      <c r="D21" s="22" t="s">
        <v>80</v>
      </c>
      <c r="E21" s="22"/>
      <c r="F21" s="22"/>
      <c r="G21" s="6" t="s">
        <v>81</v>
      </c>
      <c r="H21" s="6" t="s">
        <v>81</v>
      </c>
      <c r="I21" s="6">
        <v>10</v>
      </c>
      <c r="J21" s="6"/>
      <c r="K21" s="6">
        <v>10</v>
      </c>
      <c r="L21" s="6"/>
      <c r="M21" s="6"/>
      <c r="N21" s="6"/>
    </row>
    <row r="22" ht="15.75" customHeight="1" spans="1:14">
      <c r="A22" s="20"/>
      <c r="B22" s="20"/>
      <c r="C22" s="24"/>
      <c r="D22" s="22"/>
      <c r="E22" s="22"/>
      <c r="F22" s="22"/>
      <c r="G22" s="6"/>
      <c r="H22" s="6"/>
      <c r="I22" s="6"/>
      <c r="J22" s="6"/>
      <c r="K22" s="6"/>
      <c r="L22" s="6"/>
      <c r="M22" s="6"/>
      <c r="N22" s="6"/>
    </row>
    <row r="23" ht="15.75" customHeight="1" spans="1:14">
      <c r="A23" s="20"/>
      <c r="B23" s="17"/>
      <c r="C23" s="25"/>
      <c r="D23" s="22"/>
      <c r="E23" s="22"/>
      <c r="F23" s="22"/>
      <c r="G23" s="6"/>
      <c r="H23" s="6"/>
      <c r="I23" s="6"/>
      <c r="J23" s="6"/>
      <c r="K23" s="6"/>
      <c r="L23" s="6"/>
      <c r="M23" s="6"/>
      <c r="N23" s="6"/>
    </row>
    <row r="24" ht="15.75" customHeight="1" spans="1:14">
      <c r="A24" s="20"/>
      <c r="B24" s="16" t="s">
        <v>45</v>
      </c>
      <c r="C24" s="23" t="s">
        <v>46</v>
      </c>
      <c r="D24" s="22" t="s">
        <v>47</v>
      </c>
      <c r="E24" s="22"/>
      <c r="F24" s="22"/>
      <c r="G24" s="6" t="s">
        <v>82</v>
      </c>
      <c r="H24" s="6">
        <v>0.228</v>
      </c>
      <c r="I24" s="6">
        <v>10</v>
      </c>
      <c r="J24" s="6"/>
      <c r="K24" s="6">
        <v>10</v>
      </c>
      <c r="L24" s="6"/>
      <c r="M24" s="6"/>
      <c r="N24" s="6"/>
    </row>
    <row r="25" ht="15.75" customHeight="1" spans="1:14">
      <c r="A25" s="20"/>
      <c r="B25" s="20"/>
      <c r="C25" s="23" t="s">
        <v>50</v>
      </c>
      <c r="D25" s="22"/>
      <c r="E25" s="22"/>
      <c r="F25" s="22"/>
      <c r="G25" s="6"/>
      <c r="H25" s="6"/>
      <c r="I25" s="6"/>
      <c r="J25" s="6"/>
      <c r="K25" s="6"/>
      <c r="L25" s="6"/>
      <c r="M25" s="6"/>
      <c r="N25" s="6"/>
    </row>
    <row r="26" ht="15.75" customHeight="1" spans="1:14">
      <c r="A26" s="20"/>
      <c r="B26" s="17"/>
      <c r="C26" s="23" t="s">
        <v>51</v>
      </c>
      <c r="D26" s="22"/>
      <c r="E26" s="22"/>
      <c r="F26" s="22"/>
      <c r="G26" s="6"/>
      <c r="H26" s="6"/>
      <c r="I26" s="6"/>
      <c r="J26" s="6"/>
      <c r="K26" s="6"/>
      <c r="L26" s="6"/>
      <c r="M26" s="6"/>
      <c r="N26" s="6"/>
    </row>
    <row r="27" ht="15.75" customHeight="1" spans="1:14">
      <c r="A27" s="20"/>
      <c r="B27" s="16" t="s">
        <v>52</v>
      </c>
      <c r="C27" s="21" t="s">
        <v>53</v>
      </c>
      <c r="D27" s="22"/>
      <c r="E27" s="22"/>
      <c r="F27" s="22"/>
      <c r="G27" s="6"/>
      <c r="H27" s="6"/>
      <c r="I27" s="6"/>
      <c r="J27" s="6"/>
      <c r="K27" s="6"/>
      <c r="L27" s="6"/>
      <c r="M27" s="6"/>
      <c r="N27" s="6"/>
    </row>
    <row r="28" ht="15.75" customHeight="1" spans="1:14">
      <c r="A28" s="20"/>
      <c r="B28" s="20"/>
      <c r="C28" s="24"/>
      <c r="D28" s="22"/>
      <c r="E28" s="22"/>
      <c r="F28" s="22"/>
      <c r="G28" s="6"/>
      <c r="H28" s="6"/>
      <c r="I28" s="6"/>
      <c r="J28" s="6"/>
      <c r="K28" s="6"/>
      <c r="L28" s="6"/>
      <c r="M28" s="6"/>
      <c r="N28" s="6"/>
    </row>
    <row r="29" ht="15.75" customHeight="1" spans="1:14">
      <c r="A29" s="20"/>
      <c r="B29" s="20"/>
      <c r="C29" s="25"/>
      <c r="D29" s="22"/>
      <c r="E29" s="22"/>
      <c r="F29" s="22"/>
      <c r="G29" s="6"/>
      <c r="H29" s="6"/>
      <c r="I29" s="6"/>
      <c r="J29" s="6"/>
      <c r="K29" s="6"/>
      <c r="L29" s="6"/>
      <c r="M29" s="6"/>
      <c r="N29" s="6"/>
    </row>
    <row r="30" ht="15.75" customHeight="1" spans="1:14">
      <c r="A30" s="20"/>
      <c r="B30" s="20"/>
      <c r="C30" s="21" t="s">
        <v>54</v>
      </c>
      <c r="D30" s="22" t="s">
        <v>83</v>
      </c>
      <c r="E30" s="22"/>
      <c r="F30" s="22"/>
      <c r="G30" s="6" t="s">
        <v>41</v>
      </c>
      <c r="H30" s="6" t="s">
        <v>41</v>
      </c>
      <c r="I30" s="6">
        <v>15</v>
      </c>
      <c r="J30" s="6"/>
      <c r="K30" s="6">
        <v>15</v>
      </c>
      <c r="L30" s="6"/>
      <c r="M30" s="6"/>
      <c r="N30" s="6"/>
    </row>
    <row r="31" ht="15.75" customHeight="1" spans="1:14">
      <c r="A31" s="20"/>
      <c r="B31" s="20"/>
      <c r="C31" s="24"/>
      <c r="D31" s="22"/>
      <c r="E31" s="22"/>
      <c r="F31" s="22"/>
      <c r="G31" s="6"/>
      <c r="H31" s="6"/>
      <c r="I31" s="6"/>
      <c r="J31" s="6"/>
      <c r="K31" s="6"/>
      <c r="L31" s="6"/>
      <c r="M31" s="6"/>
      <c r="N31" s="6"/>
    </row>
    <row r="32" ht="15.75" customHeight="1" spans="1:14">
      <c r="A32" s="20"/>
      <c r="B32" s="20"/>
      <c r="C32" s="25"/>
      <c r="D32" s="22"/>
      <c r="E32" s="22"/>
      <c r="F32" s="22"/>
      <c r="G32" s="6"/>
      <c r="H32" s="6"/>
      <c r="I32" s="6"/>
      <c r="J32" s="6"/>
      <c r="K32" s="6"/>
      <c r="L32" s="6"/>
      <c r="M32" s="6"/>
      <c r="N32" s="6"/>
    </row>
    <row r="33" ht="15.75" customHeight="1" spans="1:14">
      <c r="A33" s="20"/>
      <c r="B33" s="20"/>
      <c r="C33" s="21" t="s">
        <v>56</v>
      </c>
      <c r="D33" s="22"/>
      <c r="E33" s="22"/>
      <c r="F33" s="22"/>
      <c r="G33" s="6"/>
      <c r="H33" s="6"/>
      <c r="I33" s="6"/>
      <c r="J33" s="6"/>
      <c r="K33" s="6"/>
      <c r="L33" s="6"/>
      <c r="M33" s="6"/>
      <c r="N33" s="6"/>
    </row>
    <row r="34" ht="15.75" customHeight="1" spans="1:14">
      <c r="A34" s="20"/>
      <c r="B34" s="20"/>
      <c r="C34" s="24"/>
      <c r="D34" s="22"/>
      <c r="E34" s="22"/>
      <c r="F34" s="22"/>
      <c r="G34" s="6"/>
      <c r="H34" s="6"/>
      <c r="I34" s="6"/>
      <c r="J34" s="6"/>
      <c r="K34" s="6"/>
      <c r="L34" s="6"/>
      <c r="M34" s="6"/>
      <c r="N34" s="6"/>
    </row>
    <row r="35" ht="15.75" customHeight="1" spans="1:14">
      <c r="A35" s="20"/>
      <c r="B35" s="20"/>
      <c r="C35" s="25"/>
      <c r="D35" s="22"/>
      <c r="E35" s="22"/>
      <c r="F35" s="22"/>
      <c r="G35" s="6"/>
      <c r="H35" s="6"/>
      <c r="I35" s="6"/>
      <c r="J35" s="6"/>
      <c r="K35" s="6"/>
      <c r="L35" s="6"/>
      <c r="M35" s="6"/>
      <c r="N35" s="6"/>
    </row>
    <row r="36" ht="21" customHeight="1" spans="1:14">
      <c r="A36" s="20"/>
      <c r="B36" s="20"/>
      <c r="C36" s="21" t="s">
        <v>57</v>
      </c>
      <c r="D36" s="22" t="s">
        <v>84</v>
      </c>
      <c r="E36" s="22"/>
      <c r="F36" s="22"/>
      <c r="G36" s="6" t="s">
        <v>41</v>
      </c>
      <c r="H36" s="6" t="s">
        <v>41</v>
      </c>
      <c r="I36" s="6">
        <v>15</v>
      </c>
      <c r="J36" s="6"/>
      <c r="K36" s="6">
        <v>15</v>
      </c>
      <c r="L36" s="6"/>
      <c r="M36" s="6"/>
      <c r="N36" s="6"/>
    </row>
    <row r="37" ht="15.75" customHeight="1" spans="1:14">
      <c r="A37" s="20"/>
      <c r="B37" s="20"/>
      <c r="C37" s="24"/>
      <c r="D37" s="22"/>
      <c r="E37" s="22"/>
      <c r="F37" s="22"/>
      <c r="G37" s="6"/>
      <c r="H37" s="6"/>
      <c r="I37" s="6"/>
      <c r="J37" s="6"/>
      <c r="K37" s="6"/>
      <c r="L37" s="6"/>
      <c r="M37" s="6"/>
      <c r="N37" s="6"/>
    </row>
    <row r="38" ht="15.75" customHeight="1" spans="1:14">
      <c r="A38" s="20"/>
      <c r="B38" s="17"/>
      <c r="C38" s="25"/>
      <c r="D38" s="22"/>
      <c r="E38" s="22"/>
      <c r="F38" s="22"/>
      <c r="G38" s="6"/>
      <c r="H38" s="6"/>
      <c r="I38" s="6"/>
      <c r="J38" s="6"/>
      <c r="K38" s="6"/>
      <c r="L38" s="6"/>
      <c r="M38" s="6"/>
      <c r="N38" s="6"/>
    </row>
    <row r="39" ht="15.75" customHeight="1" spans="1:14">
      <c r="A39" s="20"/>
      <c r="B39" s="16" t="s">
        <v>59</v>
      </c>
      <c r="C39" s="21" t="s">
        <v>60</v>
      </c>
      <c r="D39" s="22" t="s">
        <v>85</v>
      </c>
      <c r="E39" s="22"/>
      <c r="F39" s="22"/>
      <c r="G39" s="6" t="s">
        <v>62</v>
      </c>
      <c r="H39" s="6" t="s">
        <v>62</v>
      </c>
      <c r="I39" s="6">
        <v>10</v>
      </c>
      <c r="J39" s="6"/>
      <c r="K39" s="6">
        <v>10</v>
      </c>
      <c r="L39" s="6"/>
      <c r="M39" s="6"/>
      <c r="N39" s="6"/>
    </row>
    <row r="40" ht="15.75" customHeight="1" spans="1:14">
      <c r="A40" s="20"/>
      <c r="B40" s="20"/>
      <c r="C40" s="24"/>
      <c r="D40" s="22"/>
      <c r="E40" s="22"/>
      <c r="F40" s="22"/>
      <c r="G40" s="6"/>
      <c r="H40" s="6"/>
      <c r="I40" s="6"/>
      <c r="J40" s="6"/>
      <c r="K40" s="6"/>
      <c r="L40" s="6"/>
      <c r="M40" s="6"/>
      <c r="N40" s="6"/>
    </row>
    <row r="41" ht="15.75" customHeight="1" spans="1:14">
      <c r="A41" s="17"/>
      <c r="B41" s="17"/>
      <c r="C41" s="25"/>
      <c r="D41" s="22"/>
      <c r="E41" s="22"/>
      <c r="F41" s="22"/>
      <c r="G41" s="6"/>
      <c r="H41" s="6"/>
      <c r="I41" s="6"/>
      <c r="J41" s="6"/>
      <c r="K41" s="6"/>
      <c r="L41" s="6"/>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86</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58.02564</v>
      </c>
      <c r="F7" s="12">
        <v>58.02564</v>
      </c>
      <c r="G7" s="13"/>
      <c r="H7" s="6">
        <v>58.02564</v>
      </c>
      <c r="I7" s="6"/>
      <c r="J7" s="6" t="s">
        <v>16</v>
      </c>
      <c r="K7" s="6"/>
      <c r="L7" s="28">
        <v>1</v>
      </c>
      <c r="M7" s="6"/>
      <c r="N7" s="6">
        <v>10</v>
      </c>
    </row>
    <row r="8" ht="15.75" customHeight="1" spans="1:14">
      <c r="A8" s="9"/>
      <c r="B8" s="10"/>
      <c r="C8" s="6" t="s">
        <v>17</v>
      </c>
      <c r="D8" s="6"/>
      <c r="E8" s="6">
        <v>58.02564</v>
      </c>
      <c r="F8" s="12">
        <v>58.02564</v>
      </c>
      <c r="G8" s="13"/>
      <c r="H8" s="6">
        <v>58.02564</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45.95" customHeight="1" spans="1:14">
      <c r="A13" s="17"/>
      <c r="B13" s="6" t="s">
        <v>87</v>
      </c>
      <c r="C13" s="6"/>
      <c r="D13" s="6"/>
      <c r="E13" s="6"/>
      <c r="F13" s="6"/>
      <c r="G13" s="6"/>
      <c r="H13" s="6" t="s">
        <v>87</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88</v>
      </c>
      <c r="E15" s="22"/>
      <c r="F15" s="22"/>
      <c r="G15" s="23" t="s">
        <v>89</v>
      </c>
      <c r="H15" s="23" t="s">
        <v>89</v>
      </c>
      <c r="I15" s="23">
        <v>10</v>
      </c>
      <c r="J15" s="23"/>
      <c r="K15" s="23">
        <v>10</v>
      </c>
      <c r="L15" s="23"/>
      <c r="M15" s="6"/>
      <c r="N15" s="6"/>
    </row>
    <row r="16" ht="15.75" customHeight="1" spans="1:14">
      <c r="A16" s="20"/>
      <c r="B16" s="20"/>
      <c r="C16" s="24"/>
      <c r="D16" s="22" t="s">
        <v>90</v>
      </c>
      <c r="E16" s="22"/>
      <c r="F16" s="22"/>
      <c r="G16" s="23" t="s">
        <v>36</v>
      </c>
      <c r="H16" s="23" t="s">
        <v>36</v>
      </c>
      <c r="I16" s="23">
        <v>10</v>
      </c>
      <c r="J16" s="23"/>
      <c r="K16" s="23">
        <v>10</v>
      </c>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91</v>
      </c>
      <c r="E18" s="22"/>
      <c r="F18" s="22"/>
      <c r="G18" s="23" t="s">
        <v>41</v>
      </c>
      <c r="H18" s="23" t="s">
        <v>41</v>
      </c>
      <c r="I18" s="23">
        <v>10</v>
      </c>
      <c r="J18" s="23"/>
      <c r="K18" s="23">
        <v>10</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92</v>
      </c>
      <c r="E21" s="22"/>
      <c r="F21" s="22"/>
      <c r="G21" s="23" t="s">
        <v>93</v>
      </c>
      <c r="H21" s="23" t="s">
        <v>93</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94</v>
      </c>
      <c r="H24" s="23" t="s">
        <v>95</v>
      </c>
      <c r="I24" s="23">
        <v>10</v>
      </c>
      <c r="J24" s="23"/>
      <c r="K24" s="23">
        <v>10</v>
      </c>
      <c r="L24" s="23"/>
      <c r="M24" s="6"/>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c r="E30" s="22"/>
      <c r="F30" s="22"/>
      <c r="G30" s="23"/>
      <c r="H30" s="23"/>
      <c r="I30" s="23"/>
      <c r="J30" s="23"/>
      <c r="K30" s="23"/>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t="s">
        <v>96</v>
      </c>
      <c r="E36" s="22"/>
      <c r="F36" s="22"/>
      <c r="G36" s="23" t="s">
        <v>41</v>
      </c>
      <c r="H36" s="23" t="s">
        <v>41</v>
      </c>
      <c r="I36" s="23">
        <v>30</v>
      </c>
      <c r="J36" s="23"/>
      <c r="K36" s="23">
        <v>30</v>
      </c>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97</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98</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0.969906</v>
      </c>
      <c r="F7" s="12">
        <v>0.969906</v>
      </c>
      <c r="G7" s="13"/>
      <c r="H7" s="6">
        <v>0.969906</v>
      </c>
      <c r="I7" s="6"/>
      <c r="J7" s="6" t="s">
        <v>16</v>
      </c>
      <c r="K7" s="6"/>
      <c r="L7" s="28">
        <v>1</v>
      </c>
      <c r="M7" s="6"/>
      <c r="N7" s="6">
        <v>10</v>
      </c>
    </row>
    <row r="8" ht="15.75" customHeight="1" spans="1:14">
      <c r="A8" s="9"/>
      <c r="B8" s="10"/>
      <c r="C8" s="6" t="s">
        <v>17</v>
      </c>
      <c r="D8" s="6"/>
      <c r="E8" s="6">
        <v>0.969906</v>
      </c>
      <c r="F8" s="12">
        <v>0.969906</v>
      </c>
      <c r="G8" s="13"/>
      <c r="H8" s="6">
        <v>0.969906</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45.95" customHeight="1" spans="1:14">
      <c r="A13" s="17"/>
      <c r="B13" s="6" t="s">
        <v>87</v>
      </c>
      <c r="C13" s="6"/>
      <c r="D13" s="6"/>
      <c r="E13" s="6"/>
      <c r="F13" s="6"/>
      <c r="G13" s="6"/>
      <c r="H13" s="6" t="s">
        <v>87</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88</v>
      </c>
      <c r="E15" s="22"/>
      <c r="F15" s="22"/>
      <c r="G15" s="23" t="s">
        <v>99</v>
      </c>
      <c r="H15" s="23" t="s">
        <v>99</v>
      </c>
      <c r="I15" s="23">
        <v>10</v>
      </c>
      <c r="J15" s="23"/>
      <c r="K15" s="23">
        <v>10</v>
      </c>
      <c r="L15" s="23"/>
      <c r="M15" s="6"/>
      <c r="N15" s="6"/>
    </row>
    <row r="16" ht="15.75" customHeight="1" spans="1:14">
      <c r="A16" s="20"/>
      <c r="B16" s="20"/>
      <c r="C16" s="24"/>
      <c r="D16" s="22" t="s">
        <v>90</v>
      </c>
      <c r="E16" s="22"/>
      <c r="F16" s="22"/>
      <c r="G16" s="23" t="s">
        <v>36</v>
      </c>
      <c r="H16" s="23" t="s">
        <v>36</v>
      </c>
      <c r="I16" s="23">
        <v>10</v>
      </c>
      <c r="J16" s="23"/>
      <c r="K16" s="23">
        <v>10</v>
      </c>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91</v>
      </c>
      <c r="E18" s="22"/>
      <c r="F18" s="22"/>
      <c r="G18" s="23" t="s">
        <v>41</v>
      </c>
      <c r="H18" s="23" t="s">
        <v>41</v>
      </c>
      <c r="I18" s="23">
        <v>10</v>
      </c>
      <c r="J18" s="23"/>
      <c r="K18" s="23">
        <v>10</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92</v>
      </c>
      <c r="E21" s="22"/>
      <c r="F21" s="22"/>
      <c r="G21" s="23" t="s">
        <v>44</v>
      </c>
      <c r="H21" s="23" t="s">
        <v>44</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100</v>
      </c>
      <c r="H24" s="23" t="s">
        <v>101</v>
      </c>
      <c r="I24" s="23">
        <v>10</v>
      </c>
      <c r="J24" s="23"/>
      <c r="K24" s="23">
        <v>10</v>
      </c>
      <c r="L24" s="23"/>
      <c r="M24" s="6"/>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c r="E30" s="22"/>
      <c r="F30" s="22"/>
      <c r="G30" s="23"/>
      <c r="H30" s="23"/>
      <c r="I30" s="23"/>
      <c r="J30" s="23"/>
      <c r="K30" s="23"/>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t="s">
        <v>96</v>
      </c>
      <c r="E36" s="22"/>
      <c r="F36" s="22"/>
      <c r="G36" s="23" t="s">
        <v>41</v>
      </c>
      <c r="H36" s="23" t="s">
        <v>41</v>
      </c>
      <c r="I36" s="23">
        <v>30</v>
      </c>
      <c r="J36" s="23"/>
      <c r="K36" s="23">
        <v>30</v>
      </c>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97</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5">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102</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20</v>
      </c>
      <c r="F7" s="12">
        <v>20</v>
      </c>
      <c r="G7" s="13"/>
      <c r="H7" s="6">
        <v>20</v>
      </c>
      <c r="I7" s="6"/>
      <c r="J7" s="6" t="s">
        <v>16</v>
      </c>
      <c r="K7" s="6"/>
      <c r="L7" s="28">
        <v>1</v>
      </c>
      <c r="M7" s="6"/>
      <c r="N7" s="6">
        <v>10</v>
      </c>
    </row>
    <row r="8" ht="15.75" customHeight="1" spans="1:14">
      <c r="A8" s="9"/>
      <c r="B8" s="10"/>
      <c r="C8" s="6" t="s">
        <v>17</v>
      </c>
      <c r="D8" s="6"/>
      <c r="E8" s="6">
        <v>20</v>
      </c>
      <c r="F8" s="12">
        <v>20</v>
      </c>
      <c r="G8" s="13"/>
      <c r="H8" s="6">
        <v>20</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45.95" customHeight="1" spans="1:14">
      <c r="A13" s="17"/>
      <c r="B13" s="6" t="s">
        <v>103</v>
      </c>
      <c r="C13" s="6"/>
      <c r="D13" s="6"/>
      <c r="E13" s="6"/>
      <c r="F13" s="6"/>
      <c r="G13" s="6"/>
      <c r="H13" s="6" t="s">
        <v>103</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90</v>
      </c>
      <c r="E15" s="22"/>
      <c r="F15" s="22"/>
      <c r="G15" s="23" t="s">
        <v>78</v>
      </c>
      <c r="H15" s="23" t="s">
        <v>78</v>
      </c>
      <c r="I15" s="23">
        <v>20</v>
      </c>
      <c r="J15" s="23"/>
      <c r="K15" s="23">
        <v>20</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104</v>
      </c>
      <c r="E18" s="22"/>
      <c r="F18" s="22"/>
      <c r="G18" s="23" t="s">
        <v>105</v>
      </c>
      <c r="H18" s="23" t="s">
        <v>105</v>
      </c>
      <c r="I18" s="23">
        <v>10</v>
      </c>
      <c r="J18" s="23"/>
      <c r="K18" s="23">
        <v>10</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92</v>
      </c>
      <c r="E21" s="22"/>
      <c r="F21" s="22"/>
      <c r="G21" s="23" t="s">
        <v>106</v>
      </c>
      <c r="H21" s="23" t="s">
        <v>106</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107</v>
      </c>
      <c r="H24" s="23" t="s">
        <v>108</v>
      </c>
      <c r="I24" s="23">
        <v>10</v>
      </c>
      <c r="J24" s="23"/>
      <c r="K24" s="23">
        <v>10</v>
      </c>
      <c r="L24" s="23"/>
      <c r="M24" s="6"/>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109</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110</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111</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0.93344</v>
      </c>
      <c r="F7" s="12">
        <v>0.93344</v>
      </c>
      <c r="G7" s="13"/>
      <c r="H7" s="6">
        <v>0.93344</v>
      </c>
      <c r="I7" s="6"/>
      <c r="J7" s="6" t="s">
        <v>16</v>
      </c>
      <c r="K7" s="6"/>
      <c r="L7" s="28">
        <v>1</v>
      </c>
      <c r="M7" s="6"/>
      <c r="N7" s="6">
        <v>10</v>
      </c>
    </row>
    <row r="8" ht="15.75" customHeight="1" spans="1:14">
      <c r="A8" s="9"/>
      <c r="B8" s="10"/>
      <c r="C8" s="6" t="s">
        <v>17</v>
      </c>
      <c r="D8" s="6"/>
      <c r="E8" s="6">
        <v>0.93344</v>
      </c>
      <c r="F8" s="12">
        <v>0.93344</v>
      </c>
      <c r="G8" s="13"/>
      <c r="H8" s="6">
        <v>0.93344</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45.95" customHeight="1" spans="1:14">
      <c r="A13" s="17"/>
      <c r="B13" s="6" t="s">
        <v>103</v>
      </c>
      <c r="C13" s="6"/>
      <c r="D13" s="6"/>
      <c r="E13" s="6"/>
      <c r="F13" s="6"/>
      <c r="G13" s="6"/>
      <c r="H13" s="6" t="s">
        <v>103</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90</v>
      </c>
      <c r="E15" s="22"/>
      <c r="F15" s="22"/>
      <c r="G15" s="23" t="s">
        <v>78</v>
      </c>
      <c r="H15" s="23" t="s">
        <v>78</v>
      </c>
      <c r="I15" s="23">
        <v>20</v>
      </c>
      <c r="J15" s="23"/>
      <c r="K15" s="23">
        <v>20</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104</v>
      </c>
      <c r="E18" s="22"/>
      <c r="F18" s="22"/>
      <c r="G18" s="23" t="s">
        <v>105</v>
      </c>
      <c r="H18" s="23" t="s">
        <v>105</v>
      </c>
      <c r="I18" s="23">
        <v>10</v>
      </c>
      <c r="J18" s="23"/>
      <c r="K18" s="23">
        <v>10</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92</v>
      </c>
      <c r="E21" s="22"/>
      <c r="F21" s="22"/>
      <c r="G21" s="23" t="s">
        <v>106</v>
      </c>
      <c r="H21" s="23" t="s">
        <v>106</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112</v>
      </c>
      <c r="H24" s="23" t="s">
        <v>113</v>
      </c>
      <c r="I24" s="23">
        <v>10</v>
      </c>
      <c r="J24" s="23"/>
      <c r="K24" s="23">
        <v>10</v>
      </c>
      <c r="L24" s="23"/>
      <c r="M24" s="6"/>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109</v>
      </c>
      <c r="E30" s="22"/>
      <c r="F30" s="22"/>
      <c r="G30" s="23" t="s">
        <v>41</v>
      </c>
      <c r="H30" s="23" t="s">
        <v>41</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110</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114</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50.584</v>
      </c>
      <c r="F7" s="12">
        <v>50.584</v>
      </c>
      <c r="G7" s="13"/>
      <c r="H7" s="6">
        <v>50.584</v>
      </c>
      <c r="I7" s="6"/>
      <c r="J7" s="6" t="s">
        <v>16</v>
      </c>
      <c r="K7" s="6"/>
      <c r="L7" s="28">
        <v>1</v>
      </c>
      <c r="M7" s="6"/>
      <c r="N7" s="6">
        <v>10</v>
      </c>
    </row>
    <row r="8" ht="15.75" customHeight="1" spans="1:14">
      <c r="A8" s="9"/>
      <c r="B8" s="10"/>
      <c r="C8" s="6" t="s">
        <v>17</v>
      </c>
      <c r="D8" s="6"/>
      <c r="E8" s="6">
        <v>50.584</v>
      </c>
      <c r="F8" s="12">
        <v>50.584</v>
      </c>
      <c r="G8" s="13"/>
      <c r="H8" s="6">
        <v>50.584</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132.75" customHeight="1" spans="1:14">
      <c r="A13" s="17"/>
      <c r="B13" s="6" t="s">
        <v>115</v>
      </c>
      <c r="C13" s="6"/>
      <c r="D13" s="6"/>
      <c r="E13" s="6"/>
      <c r="F13" s="6"/>
      <c r="G13" s="6"/>
      <c r="H13" s="6" t="s">
        <v>115</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116</v>
      </c>
      <c r="E15" s="22"/>
      <c r="F15" s="22"/>
      <c r="G15" s="23" t="s">
        <v>117</v>
      </c>
      <c r="H15" s="23" t="s">
        <v>117</v>
      </c>
      <c r="I15" s="23">
        <v>15</v>
      </c>
      <c r="J15" s="23"/>
      <c r="K15" s="23">
        <v>15</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118</v>
      </c>
      <c r="E18" s="22"/>
      <c r="F18" s="22"/>
      <c r="G18" s="23" t="s">
        <v>41</v>
      </c>
      <c r="H18" s="23" t="s">
        <v>41</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119</v>
      </c>
      <c r="E21" s="22"/>
      <c r="F21" s="22"/>
      <c r="G21" s="26" t="s">
        <v>120</v>
      </c>
      <c r="H21" s="26" t="s">
        <v>121</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122</v>
      </c>
      <c r="H24" s="23" t="s">
        <v>123</v>
      </c>
      <c r="I24" s="23">
        <v>10</v>
      </c>
      <c r="J24" s="23"/>
      <c r="K24" s="23">
        <v>10</v>
      </c>
      <c r="L24" s="23"/>
      <c r="M24" s="6"/>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124</v>
      </c>
      <c r="E30" s="22"/>
      <c r="F30" s="22"/>
      <c r="G30" s="23" t="s">
        <v>125</v>
      </c>
      <c r="H30" s="23" t="s">
        <v>125</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126</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workbookViewId="0">
      <selection activeCell="A5" sqref="$A5:$XFD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5"/>
      <c r="C2" s="5"/>
      <c r="D2" s="5"/>
      <c r="E2" s="5"/>
      <c r="F2" s="5"/>
      <c r="G2" s="5"/>
      <c r="H2" s="5"/>
      <c r="I2" s="5"/>
      <c r="J2" s="5"/>
      <c r="K2" s="5"/>
      <c r="L2" s="5"/>
      <c r="M2" s="5"/>
      <c r="N2" s="5"/>
    </row>
    <row r="3" ht="15.75" customHeight="1" spans="1:14">
      <c r="A3" s="6" t="s">
        <v>2</v>
      </c>
      <c r="B3" s="6"/>
      <c r="C3" s="6" t="s">
        <v>127</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2.214</v>
      </c>
      <c r="F7" s="12">
        <v>2.214</v>
      </c>
      <c r="G7" s="13"/>
      <c r="H7" s="6">
        <v>2.214</v>
      </c>
      <c r="I7" s="6"/>
      <c r="J7" s="6" t="s">
        <v>16</v>
      </c>
      <c r="K7" s="6"/>
      <c r="L7" s="28">
        <v>1</v>
      </c>
      <c r="M7" s="6"/>
      <c r="N7" s="6">
        <v>10</v>
      </c>
    </row>
    <row r="8" ht="15.75" customHeight="1" spans="1:14">
      <c r="A8" s="9"/>
      <c r="B8" s="10"/>
      <c r="C8" s="6" t="s">
        <v>17</v>
      </c>
      <c r="D8" s="6"/>
      <c r="E8" s="6">
        <v>2.214</v>
      </c>
      <c r="F8" s="12">
        <v>2.214</v>
      </c>
      <c r="G8" s="13"/>
      <c r="H8" s="6">
        <v>2.214</v>
      </c>
      <c r="I8" s="6"/>
      <c r="J8" s="6" t="s">
        <v>18</v>
      </c>
      <c r="K8" s="6"/>
      <c r="L8" s="28">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4"/>
      <c r="B11" s="15"/>
      <c r="C11" s="6" t="s">
        <v>21</v>
      </c>
      <c r="D11" s="6"/>
      <c r="E11" s="6"/>
      <c r="F11" s="6"/>
      <c r="G11" s="6"/>
      <c r="H11" s="6"/>
      <c r="I11" s="6"/>
      <c r="J11" s="6" t="s">
        <v>18</v>
      </c>
      <c r="K11" s="6"/>
      <c r="L11" s="6"/>
      <c r="M11" s="6"/>
      <c r="N11" s="6" t="s">
        <v>18</v>
      </c>
    </row>
    <row r="12" ht="25.5" customHeight="1" spans="1:14">
      <c r="A12" s="16" t="s">
        <v>22</v>
      </c>
      <c r="B12" s="6" t="s">
        <v>23</v>
      </c>
      <c r="C12" s="6"/>
      <c r="D12" s="6"/>
      <c r="E12" s="6"/>
      <c r="F12" s="6"/>
      <c r="G12" s="6"/>
      <c r="H12" s="6" t="s">
        <v>24</v>
      </c>
      <c r="I12" s="6"/>
      <c r="J12" s="6"/>
      <c r="K12" s="6"/>
      <c r="L12" s="6"/>
      <c r="M12" s="6"/>
      <c r="N12" s="6"/>
    </row>
    <row r="13" ht="132.75" customHeight="1" spans="1:14">
      <c r="A13" s="17"/>
      <c r="B13" s="6" t="s">
        <v>128</v>
      </c>
      <c r="C13" s="6"/>
      <c r="D13" s="6"/>
      <c r="E13" s="6"/>
      <c r="F13" s="6"/>
      <c r="G13" s="6"/>
      <c r="H13" s="6" t="s">
        <v>128</v>
      </c>
      <c r="I13" s="6"/>
      <c r="J13" s="6"/>
      <c r="K13" s="6"/>
      <c r="L13" s="6"/>
      <c r="M13" s="6"/>
      <c r="N13" s="6"/>
    </row>
    <row r="14" ht="38.1" customHeight="1" spans="1:14">
      <c r="A14" s="16" t="s">
        <v>26</v>
      </c>
      <c r="B14" s="18" t="s">
        <v>27</v>
      </c>
      <c r="C14" s="18" t="s">
        <v>28</v>
      </c>
      <c r="D14" s="12" t="s">
        <v>29</v>
      </c>
      <c r="E14" s="19"/>
      <c r="F14" s="13"/>
      <c r="G14" s="6" t="s">
        <v>30</v>
      </c>
      <c r="H14" s="6" t="s">
        <v>31</v>
      </c>
      <c r="I14" s="12" t="s">
        <v>12</v>
      </c>
      <c r="J14" s="13"/>
      <c r="K14" s="12" t="s">
        <v>14</v>
      </c>
      <c r="L14" s="13"/>
      <c r="M14" s="12" t="s">
        <v>32</v>
      </c>
      <c r="N14" s="13"/>
    </row>
    <row r="15" ht="15.75" customHeight="1" spans="1:14">
      <c r="A15" s="20"/>
      <c r="B15" s="16" t="s">
        <v>33</v>
      </c>
      <c r="C15" s="21" t="s">
        <v>34</v>
      </c>
      <c r="D15" s="22" t="s">
        <v>129</v>
      </c>
      <c r="E15" s="22"/>
      <c r="F15" s="22"/>
      <c r="G15" s="23" t="s">
        <v>130</v>
      </c>
      <c r="H15" s="23" t="s">
        <v>130</v>
      </c>
      <c r="I15" s="23">
        <v>15</v>
      </c>
      <c r="J15" s="23"/>
      <c r="K15" s="23">
        <v>15</v>
      </c>
      <c r="L15" s="23"/>
      <c r="M15" s="6"/>
      <c r="N15" s="6"/>
    </row>
    <row r="16" ht="15.75" customHeight="1" spans="1:14">
      <c r="A16" s="20"/>
      <c r="B16" s="20"/>
      <c r="C16" s="24"/>
      <c r="D16" s="22"/>
      <c r="E16" s="22"/>
      <c r="F16" s="22"/>
      <c r="G16" s="23"/>
      <c r="H16" s="23"/>
      <c r="I16" s="23"/>
      <c r="J16" s="23"/>
      <c r="K16" s="23"/>
      <c r="L16" s="23"/>
      <c r="M16" s="6"/>
      <c r="N16" s="6"/>
    </row>
    <row r="17" ht="15.75" customHeight="1" spans="1:14">
      <c r="A17" s="20"/>
      <c r="B17" s="20"/>
      <c r="C17" s="25"/>
      <c r="D17" s="22"/>
      <c r="E17" s="22"/>
      <c r="F17" s="22"/>
      <c r="G17" s="23"/>
      <c r="H17" s="23"/>
      <c r="I17" s="23"/>
      <c r="J17" s="23"/>
      <c r="K17" s="23"/>
      <c r="L17" s="23"/>
      <c r="M17" s="6"/>
      <c r="N17" s="6"/>
    </row>
    <row r="18" ht="15.75" customHeight="1" spans="1:14">
      <c r="A18" s="20"/>
      <c r="B18" s="20"/>
      <c r="C18" s="21" t="s">
        <v>39</v>
      </c>
      <c r="D18" s="22" t="s">
        <v>131</v>
      </c>
      <c r="E18" s="22"/>
      <c r="F18" s="22"/>
      <c r="G18" s="23" t="s">
        <v>132</v>
      </c>
      <c r="H18" s="23" t="s">
        <v>132</v>
      </c>
      <c r="I18" s="23">
        <v>15</v>
      </c>
      <c r="J18" s="23"/>
      <c r="K18" s="23">
        <v>15</v>
      </c>
      <c r="L18" s="23"/>
      <c r="M18" s="6"/>
      <c r="N18" s="6"/>
    </row>
    <row r="19" ht="15.75" customHeight="1" spans="1:14">
      <c r="A19" s="20"/>
      <c r="B19" s="20"/>
      <c r="C19" s="24"/>
      <c r="D19" s="22"/>
      <c r="E19" s="22"/>
      <c r="F19" s="22"/>
      <c r="G19" s="23"/>
      <c r="H19" s="23"/>
      <c r="I19" s="23"/>
      <c r="J19" s="23"/>
      <c r="K19" s="23"/>
      <c r="L19" s="23"/>
      <c r="M19" s="6"/>
      <c r="N19" s="6"/>
    </row>
    <row r="20" ht="15.75" customHeight="1" spans="1:14">
      <c r="A20" s="20"/>
      <c r="B20" s="20"/>
      <c r="C20" s="25"/>
      <c r="D20" s="22"/>
      <c r="E20" s="22"/>
      <c r="F20" s="22"/>
      <c r="G20" s="23"/>
      <c r="H20" s="23"/>
      <c r="I20" s="23"/>
      <c r="J20" s="23"/>
      <c r="K20" s="23"/>
      <c r="L20" s="23"/>
      <c r="M20" s="6"/>
      <c r="N20" s="6"/>
    </row>
    <row r="21" ht="15.75" customHeight="1" spans="1:14">
      <c r="A21" s="20"/>
      <c r="B21" s="20"/>
      <c r="C21" s="21" t="s">
        <v>42</v>
      </c>
      <c r="D21" s="22" t="s">
        <v>119</v>
      </c>
      <c r="E21" s="22"/>
      <c r="F21" s="22"/>
      <c r="G21" s="26" t="s">
        <v>120</v>
      </c>
      <c r="H21" s="26" t="s">
        <v>121</v>
      </c>
      <c r="I21" s="23">
        <v>10</v>
      </c>
      <c r="J21" s="23"/>
      <c r="K21" s="23">
        <v>10</v>
      </c>
      <c r="L21" s="23"/>
      <c r="M21" s="6"/>
      <c r="N21" s="6"/>
    </row>
    <row r="22" ht="15.75" customHeight="1" spans="1:14">
      <c r="A22" s="20"/>
      <c r="B22" s="20"/>
      <c r="C22" s="24"/>
      <c r="D22" s="22"/>
      <c r="E22" s="22"/>
      <c r="F22" s="22"/>
      <c r="G22" s="23"/>
      <c r="H22" s="23"/>
      <c r="I22" s="23"/>
      <c r="J22" s="23"/>
      <c r="K22" s="23"/>
      <c r="L22" s="23"/>
      <c r="M22" s="6"/>
      <c r="N22" s="6"/>
    </row>
    <row r="23" ht="15.75" customHeight="1" spans="1:14">
      <c r="A23" s="20"/>
      <c r="B23" s="17"/>
      <c r="C23" s="25"/>
      <c r="D23" s="22"/>
      <c r="E23" s="22"/>
      <c r="F23" s="22"/>
      <c r="G23" s="23"/>
      <c r="H23" s="23"/>
      <c r="I23" s="23"/>
      <c r="J23" s="23"/>
      <c r="K23" s="23"/>
      <c r="L23" s="23"/>
      <c r="M23" s="6"/>
      <c r="N23" s="6"/>
    </row>
    <row r="24" ht="15.75" customHeight="1" spans="1:14">
      <c r="A24" s="20"/>
      <c r="B24" s="16" t="s">
        <v>45</v>
      </c>
      <c r="C24" s="23" t="s">
        <v>46</v>
      </c>
      <c r="D24" s="22" t="s">
        <v>47</v>
      </c>
      <c r="E24" s="22"/>
      <c r="F24" s="22"/>
      <c r="G24" s="23" t="s">
        <v>133</v>
      </c>
      <c r="H24" s="23" t="s">
        <v>134</v>
      </c>
      <c r="I24" s="23">
        <v>10</v>
      </c>
      <c r="J24" s="23"/>
      <c r="K24" s="23">
        <v>10</v>
      </c>
      <c r="L24" s="23"/>
      <c r="M24" s="6"/>
      <c r="N24" s="6"/>
    </row>
    <row r="25" ht="15.75" customHeight="1" spans="1:14">
      <c r="A25" s="20"/>
      <c r="B25" s="20"/>
      <c r="C25" s="23" t="s">
        <v>50</v>
      </c>
      <c r="D25" s="22"/>
      <c r="E25" s="22"/>
      <c r="F25" s="22"/>
      <c r="G25" s="23"/>
      <c r="H25" s="23"/>
      <c r="I25" s="23"/>
      <c r="J25" s="23"/>
      <c r="K25" s="23"/>
      <c r="L25" s="23"/>
      <c r="M25" s="6"/>
      <c r="N25" s="6"/>
    </row>
    <row r="26" ht="15.75" customHeight="1" spans="1:14">
      <c r="A26" s="20"/>
      <c r="B26" s="17"/>
      <c r="C26" s="23" t="s">
        <v>51</v>
      </c>
      <c r="D26" s="22"/>
      <c r="E26" s="22"/>
      <c r="F26" s="22"/>
      <c r="G26" s="23"/>
      <c r="H26" s="23"/>
      <c r="I26" s="23"/>
      <c r="J26" s="23"/>
      <c r="K26" s="23"/>
      <c r="L26" s="23"/>
      <c r="M26" s="6"/>
      <c r="N26" s="6"/>
    </row>
    <row r="27" ht="15.75" customHeight="1" spans="1:14">
      <c r="A27" s="20"/>
      <c r="B27" s="16" t="s">
        <v>52</v>
      </c>
      <c r="C27" s="21" t="s">
        <v>53</v>
      </c>
      <c r="D27" s="22"/>
      <c r="E27" s="22"/>
      <c r="F27" s="22"/>
      <c r="G27" s="23"/>
      <c r="H27" s="23"/>
      <c r="I27" s="23"/>
      <c r="J27" s="23"/>
      <c r="K27" s="23"/>
      <c r="L27" s="23"/>
      <c r="M27" s="6"/>
      <c r="N27" s="6"/>
    </row>
    <row r="28" ht="15.75" customHeight="1" spans="1:14">
      <c r="A28" s="20"/>
      <c r="B28" s="20"/>
      <c r="C28" s="24"/>
      <c r="D28" s="22"/>
      <c r="E28" s="22"/>
      <c r="F28" s="22"/>
      <c r="G28" s="23"/>
      <c r="H28" s="23"/>
      <c r="I28" s="23"/>
      <c r="J28" s="23"/>
      <c r="K28" s="23"/>
      <c r="L28" s="23"/>
      <c r="M28" s="6"/>
      <c r="N28" s="6"/>
    </row>
    <row r="29" ht="15.75" customHeight="1" spans="1:14">
      <c r="A29" s="20"/>
      <c r="B29" s="20"/>
      <c r="C29" s="25"/>
      <c r="D29" s="22"/>
      <c r="E29" s="22"/>
      <c r="F29" s="22"/>
      <c r="G29" s="23"/>
      <c r="H29" s="23"/>
      <c r="I29" s="23"/>
      <c r="J29" s="23"/>
      <c r="K29" s="23"/>
      <c r="L29" s="23"/>
      <c r="M29" s="6"/>
      <c r="N29" s="6"/>
    </row>
    <row r="30" ht="15.75" customHeight="1" spans="1:14">
      <c r="A30" s="20"/>
      <c r="B30" s="20"/>
      <c r="C30" s="21" t="s">
        <v>54</v>
      </c>
      <c r="D30" s="22" t="s">
        <v>135</v>
      </c>
      <c r="E30" s="22"/>
      <c r="F30" s="22"/>
      <c r="G30" s="23" t="s">
        <v>132</v>
      </c>
      <c r="H30" s="23" t="s">
        <v>132</v>
      </c>
      <c r="I30" s="23">
        <v>30</v>
      </c>
      <c r="J30" s="23"/>
      <c r="K30" s="23">
        <v>30</v>
      </c>
      <c r="L30" s="23"/>
      <c r="M30" s="6"/>
      <c r="N30" s="6"/>
    </row>
    <row r="31" ht="15.75" customHeight="1" spans="1:14">
      <c r="A31" s="20"/>
      <c r="B31" s="20"/>
      <c r="C31" s="24"/>
      <c r="D31" s="22"/>
      <c r="E31" s="22"/>
      <c r="F31" s="22"/>
      <c r="G31" s="23"/>
      <c r="H31" s="23"/>
      <c r="I31" s="23"/>
      <c r="J31" s="23"/>
      <c r="K31" s="23"/>
      <c r="L31" s="23"/>
      <c r="M31" s="6"/>
      <c r="N31" s="6"/>
    </row>
    <row r="32" ht="15.75" customHeight="1" spans="1:14">
      <c r="A32" s="20"/>
      <c r="B32" s="20"/>
      <c r="C32" s="25"/>
      <c r="D32" s="22"/>
      <c r="E32" s="22"/>
      <c r="F32" s="22"/>
      <c r="G32" s="23"/>
      <c r="H32" s="23"/>
      <c r="I32" s="23"/>
      <c r="J32" s="23"/>
      <c r="K32" s="23"/>
      <c r="L32" s="23"/>
      <c r="M32" s="6"/>
      <c r="N32" s="6"/>
    </row>
    <row r="33" ht="15.75" customHeight="1" spans="1:14">
      <c r="A33" s="20"/>
      <c r="B33" s="20"/>
      <c r="C33" s="21" t="s">
        <v>56</v>
      </c>
      <c r="D33" s="22"/>
      <c r="E33" s="22"/>
      <c r="F33" s="22"/>
      <c r="G33" s="23"/>
      <c r="H33" s="23"/>
      <c r="I33" s="23"/>
      <c r="J33" s="23"/>
      <c r="K33" s="23"/>
      <c r="L33" s="23"/>
      <c r="M33" s="6"/>
      <c r="N33" s="6"/>
    </row>
    <row r="34" ht="15.75" customHeight="1" spans="1:14">
      <c r="A34" s="20"/>
      <c r="B34" s="20"/>
      <c r="C34" s="24"/>
      <c r="D34" s="22"/>
      <c r="E34" s="22"/>
      <c r="F34" s="22"/>
      <c r="G34" s="23"/>
      <c r="H34" s="23"/>
      <c r="I34" s="23"/>
      <c r="J34" s="23"/>
      <c r="K34" s="23"/>
      <c r="L34" s="23"/>
      <c r="M34" s="6"/>
      <c r="N34" s="6"/>
    </row>
    <row r="35" ht="15.75" customHeight="1" spans="1:14">
      <c r="A35" s="20"/>
      <c r="B35" s="20"/>
      <c r="C35" s="25"/>
      <c r="D35" s="22"/>
      <c r="E35" s="22"/>
      <c r="F35" s="22"/>
      <c r="G35" s="23"/>
      <c r="H35" s="23"/>
      <c r="I35" s="23"/>
      <c r="J35" s="23"/>
      <c r="K35" s="23"/>
      <c r="L35" s="23"/>
      <c r="M35" s="6"/>
      <c r="N35" s="6"/>
    </row>
    <row r="36" ht="21" customHeight="1" spans="1:14">
      <c r="A36" s="20"/>
      <c r="B36" s="20"/>
      <c r="C36" s="21" t="s">
        <v>57</v>
      </c>
      <c r="D36" s="22"/>
      <c r="E36" s="22"/>
      <c r="F36" s="22"/>
      <c r="G36" s="23"/>
      <c r="H36" s="23"/>
      <c r="I36" s="23"/>
      <c r="J36" s="23"/>
      <c r="K36" s="23"/>
      <c r="L36" s="23"/>
      <c r="M36" s="6"/>
      <c r="N36" s="6"/>
    </row>
    <row r="37" ht="15.75" customHeight="1" spans="1:14">
      <c r="A37" s="20"/>
      <c r="B37" s="20"/>
      <c r="C37" s="24"/>
      <c r="D37" s="22"/>
      <c r="E37" s="22"/>
      <c r="F37" s="22"/>
      <c r="G37" s="23"/>
      <c r="H37" s="23"/>
      <c r="I37" s="23"/>
      <c r="J37" s="23"/>
      <c r="K37" s="23"/>
      <c r="L37" s="23"/>
      <c r="M37" s="6"/>
      <c r="N37" s="6"/>
    </row>
    <row r="38" ht="15.75" customHeight="1" spans="1:14">
      <c r="A38" s="20"/>
      <c r="B38" s="17"/>
      <c r="C38" s="25"/>
      <c r="D38" s="22"/>
      <c r="E38" s="22"/>
      <c r="F38" s="22"/>
      <c r="G38" s="23"/>
      <c r="H38" s="23"/>
      <c r="I38" s="23"/>
      <c r="J38" s="23"/>
      <c r="K38" s="23"/>
      <c r="L38" s="23"/>
      <c r="M38" s="6"/>
      <c r="N38" s="6"/>
    </row>
    <row r="39" ht="15.75" customHeight="1" spans="1:14">
      <c r="A39" s="20"/>
      <c r="B39" s="16" t="s">
        <v>59</v>
      </c>
      <c r="C39" s="21" t="s">
        <v>60</v>
      </c>
      <c r="D39" s="22" t="s">
        <v>136</v>
      </c>
      <c r="E39" s="22"/>
      <c r="F39" s="22"/>
      <c r="G39" s="23" t="s">
        <v>62</v>
      </c>
      <c r="H39" s="23" t="s">
        <v>62</v>
      </c>
      <c r="I39" s="23">
        <v>10</v>
      </c>
      <c r="J39" s="23"/>
      <c r="K39" s="23">
        <v>10</v>
      </c>
      <c r="L39" s="23"/>
      <c r="M39" s="6"/>
      <c r="N39" s="6"/>
    </row>
    <row r="40" ht="15.75" customHeight="1" spans="1:14">
      <c r="A40" s="20"/>
      <c r="B40" s="20"/>
      <c r="C40" s="24"/>
      <c r="D40" s="22"/>
      <c r="E40" s="22"/>
      <c r="F40" s="22"/>
      <c r="G40" s="23"/>
      <c r="H40" s="23"/>
      <c r="I40" s="23"/>
      <c r="J40" s="23"/>
      <c r="K40" s="23"/>
      <c r="L40" s="23"/>
      <c r="M40" s="6"/>
      <c r="N40" s="6"/>
    </row>
    <row r="41" ht="15.75" customHeight="1" spans="1:14">
      <c r="A41" s="17"/>
      <c r="B41" s="17"/>
      <c r="C41" s="25"/>
      <c r="D41" s="22"/>
      <c r="E41" s="22"/>
      <c r="F41" s="22"/>
      <c r="G41" s="23"/>
      <c r="H41" s="23"/>
      <c r="I41" s="23"/>
      <c r="J41" s="23"/>
      <c r="K41" s="23"/>
      <c r="L41" s="23"/>
      <c r="M41" s="6"/>
      <c r="N41" s="6"/>
    </row>
    <row r="42" ht="15.75" customHeight="1" spans="1:14">
      <c r="A42" s="27" t="s">
        <v>63</v>
      </c>
      <c r="B42" s="27"/>
      <c r="C42" s="27"/>
      <c r="D42" s="27"/>
      <c r="E42" s="27"/>
      <c r="F42" s="27"/>
      <c r="G42" s="27"/>
      <c r="H42" s="27"/>
      <c r="I42" s="27">
        <f>SUM(I15:J41)+N7</f>
        <v>100</v>
      </c>
      <c r="J42" s="27"/>
      <c r="K42" s="27">
        <f>SUM(K15:L41)+N7</f>
        <v>100</v>
      </c>
      <c r="L42" s="27"/>
      <c r="M42" s="30"/>
      <c r="N42" s="30"/>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rintOptions horizontalCentered="1"/>
  <pageMargins left="0.708661417322835" right="0.708661417322835" top="0.748031496062992" bottom="0.748031496062992" header="0.31496062992126" footer="0.31496062992126"/>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23</vt:i4>
      </vt:variant>
    </vt:vector>
  </HeadingPairs>
  <TitlesOfParts>
    <vt:vector size="23" baseType="lpstr">
      <vt:lpstr>自评表-物业管理</vt:lpstr>
      <vt:lpstr>自评表-党建</vt:lpstr>
      <vt:lpstr>自评表-遗属补助</vt:lpstr>
      <vt:lpstr>自评表-临时工</vt:lpstr>
      <vt:lpstr>自评表-临时工 (追加)</vt:lpstr>
      <vt:lpstr>自评表-人财库</vt:lpstr>
      <vt:lpstr>自评表-人财库 (追加)</vt:lpstr>
      <vt:lpstr>自评表-课后服务</vt:lpstr>
      <vt:lpstr>自评表-交流轮岗</vt:lpstr>
      <vt:lpstr>自评表-助学补助</vt:lpstr>
      <vt:lpstr>自评表-非寄宿生</vt:lpstr>
      <vt:lpstr>自评表-素质提升</vt:lpstr>
      <vt:lpstr>自评表-体育竞赛奖励</vt:lpstr>
      <vt:lpstr>自评表-设备购置</vt:lpstr>
      <vt:lpstr>自评表-低碳学校</vt:lpstr>
      <vt:lpstr>自评表-补充运行</vt:lpstr>
      <vt:lpstr>自评表-合作办学-内部管理</vt:lpstr>
      <vt:lpstr>自评表-合作办学-专家劳务</vt:lpstr>
      <vt:lpstr>自评表-合作办学-课程建设</vt:lpstr>
      <vt:lpstr>自评表-合作办学-内涵提升</vt:lpstr>
      <vt:lpstr>自评表-合作办学-信息化</vt:lpstr>
      <vt:lpstr>自评表-合作办学-文化建设</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2006-09-14T11:21:00Z</dcterms:created>
  <cp:lastPrinted>2025-07-06T23:39:00Z</cp:lastPrinted>
  <dcterms:modified xsi:type="dcterms:W3CDTF">2025-09-18T02:24:10Z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2052-11.8.2.10154</vt:lpwstr>
  </property>
  <property fmtid="{D5CDD505-2E9C-101B-9397-08002B2CF9AE}" pid="3" name="ICV">
    <vt:lpwstr>87ACB4CE547F4EBDACED458ED098EE57</vt:lpwstr>
  </property>
</Properties>
</file>